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rison\Documents\InvestingFinance\05. Personal Finance Spreadsheets\"/>
    </mc:Choice>
  </mc:AlternateContent>
  <xr:revisionPtr revIDLastSave="0" documentId="13_ncr:1_{D1AD3BA7-FF83-411C-AEFD-153CEC515881}" xr6:coauthVersionLast="36" xr6:coauthVersionMax="36" xr10:uidLastSave="{00000000-0000-0000-0000-000000000000}"/>
  <bookViews>
    <workbookView xWindow="0" yWindow="0" windowWidth="23040" windowHeight="8940" activeTab="1" xr2:uid="{D79E669E-EE23-452B-A7DB-F512BB880B36}"/>
  </bookViews>
  <sheets>
    <sheet name="Models-&gt;" sheetId="5" r:id="rId1"/>
    <sheet name="Inputs" sheetId="1" r:id="rId2"/>
    <sheet name="Model" sheetId="2" r:id="rId3"/>
    <sheet name="Tools-&gt;" sheetId="4" r:id="rId4"/>
    <sheet name="Mortgage Calc" sheetId="7" r:id="rId5"/>
    <sheet name="BLS Rent Data" sheetId="3" r:id="rId6"/>
    <sheet name="FRED Inflation Data" sheetId="6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7" l="1"/>
  <c r="G36" i="7" s="1"/>
  <c r="G7" i="7" l="1"/>
  <c r="G16" i="7"/>
  <c r="G18" i="7" s="1"/>
  <c r="G20" i="7" s="1"/>
  <c r="G28" i="7" s="1"/>
  <c r="G38" i="7" s="1"/>
  <c r="G43" i="7" s="1"/>
  <c r="G44" i="7" l="1"/>
  <c r="G46" i="7" s="1"/>
  <c r="AF6" i="1"/>
  <c r="AF5" i="1"/>
  <c r="AD6" i="1"/>
  <c r="AD5" i="1"/>
  <c r="AB6" i="1"/>
  <c r="AB5" i="1"/>
  <c r="Z6" i="1"/>
  <c r="Z5" i="1"/>
  <c r="X6" i="1"/>
  <c r="X5" i="1"/>
  <c r="V6" i="1"/>
  <c r="V5" i="1"/>
  <c r="T6" i="1"/>
  <c r="T5" i="1"/>
  <c r="R6" i="1"/>
  <c r="R5" i="1"/>
  <c r="P6" i="1"/>
  <c r="P5" i="1"/>
  <c r="N6" i="1"/>
  <c r="N5" i="1"/>
  <c r="C8" i="7"/>
  <c r="C9" i="7" s="1"/>
  <c r="C5" i="7" s="1"/>
  <c r="G45" i="7" l="1"/>
  <c r="G24" i="1"/>
  <c r="G23" i="1"/>
  <c r="G22" i="1"/>
  <c r="G20" i="1"/>
  <c r="G19" i="1"/>
  <c r="G18" i="1"/>
  <c r="H3" i="6"/>
  <c r="H3" i="3"/>
  <c r="N32" i="1"/>
  <c r="N36" i="1" s="1"/>
  <c r="N15" i="1"/>
  <c r="L4" i="1"/>
  <c r="N4" i="1" s="1"/>
  <c r="P4" i="1" s="1"/>
  <c r="R4" i="1" s="1"/>
  <c r="T4" i="1" s="1"/>
  <c r="V4" i="1" s="1"/>
  <c r="X4" i="1" s="1"/>
  <c r="Z4" i="1" s="1"/>
  <c r="AB4" i="1" s="1"/>
  <c r="AD4" i="1" s="1"/>
  <c r="AF4" i="1" s="1"/>
  <c r="G47" i="1" l="1"/>
  <c r="G43" i="1"/>
  <c r="C32" i="2" l="1"/>
  <c r="C33" i="2"/>
  <c r="C34" i="2"/>
  <c r="C35" i="2"/>
  <c r="C31" i="2"/>
  <c r="C13" i="2"/>
  <c r="C14" i="2"/>
  <c r="C15" i="2"/>
  <c r="C16" i="2"/>
  <c r="C17" i="2"/>
  <c r="C12" i="2"/>
  <c r="L15" i="1"/>
  <c r="G15" i="1" s="1"/>
  <c r="J15" i="1"/>
  <c r="G9" i="2"/>
  <c r="G57" i="1"/>
  <c r="E6" i="2" s="1"/>
  <c r="G54" i="1"/>
  <c r="J32" i="1"/>
  <c r="J36" i="1" s="1"/>
  <c r="G50" i="1"/>
  <c r="E5" i="2" s="1"/>
  <c r="G46" i="1"/>
  <c r="G45" i="1"/>
  <c r="G42" i="1"/>
  <c r="G41" i="1"/>
  <c r="G39" i="1"/>
  <c r="G35" i="1"/>
  <c r="G34" i="1"/>
  <c r="G33" i="1"/>
  <c r="G31" i="1"/>
  <c r="G28" i="1"/>
  <c r="G27" i="1"/>
  <c r="L32" i="1"/>
  <c r="L36" i="1" s="1"/>
  <c r="G36" i="1" s="1"/>
  <c r="G3" i="1"/>
  <c r="G10" i="1"/>
  <c r="G11" i="1"/>
  <c r="G12" i="1"/>
  <c r="G13" i="1"/>
  <c r="G14" i="1"/>
  <c r="G9" i="1"/>
  <c r="G21" i="2" l="1"/>
  <c r="G22" i="2"/>
  <c r="G23" i="2"/>
  <c r="G34" i="2"/>
  <c r="G33" i="2"/>
  <c r="G6" i="2"/>
  <c r="G32" i="2" s="1"/>
  <c r="G32" i="1"/>
  <c r="G48" i="2"/>
  <c r="G38" i="2" s="1"/>
  <c r="G12" i="2"/>
  <c r="G15" i="2"/>
  <c r="G14" i="2"/>
  <c r="G17" i="2"/>
  <c r="G16" i="2"/>
  <c r="G13" i="2"/>
  <c r="G27" i="2"/>
  <c r="H9" i="2"/>
  <c r="H21" i="2" l="1"/>
  <c r="H23" i="2"/>
  <c r="H22" i="2"/>
  <c r="G24" i="2"/>
  <c r="H33" i="2"/>
  <c r="H34" i="2"/>
  <c r="H48" i="2"/>
  <c r="H38" i="2" s="1"/>
  <c r="H6" i="2"/>
  <c r="H32" i="2" s="1"/>
  <c r="G28" i="2"/>
  <c r="G3" i="2"/>
  <c r="G2" i="2"/>
  <c r="G5" i="2" s="1"/>
  <c r="G31" i="2" s="1"/>
  <c r="G35" i="2" s="1"/>
  <c r="G18" i="2"/>
  <c r="G39" i="2" s="1"/>
  <c r="H12" i="2"/>
  <c r="H17" i="2"/>
  <c r="H15" i="2"/>
  <c r="H14" i="2"/>
  <c r="H16" i="2"/>
  <c r="H13" i="2"/>
  <c r="H27" i="2"/>
  <c r="I9" i="2"/>
  <c r="I21" i="2" l="1"/>
  <c r="I23" i="2"/>
  <c r="I22" i="2"/>
  <c r="H24" i="2"/>
  <c r="I34" i="2"/>
  <c r="I33" i="2"/>
  <c r="I48" i="2"/>
  <c r="I38" i="2" s="1"/>
  <c r="I6" i="2"/>
  <c r="I32" i="2" s="1"/>
  <c r="G4" i="2"/>
  <c r="H28" i="2"/>
  <c r="H3" i="2"/>
  <c r="G41" i="2" s="1"/>
  <c r="H18" i="2"/>
  <c r="I12" i="2"/>
  <c r="I17" i="2"/>
  <c r="I15" i="2"/>
  <c r="I16" i="2"/>
  <c r="I14" i="2"/>
  <c r="I13" i="2"/>
  <c r="I27" i="2"/>
  <c r="H2" i="2"/>
  <c r="J9" i="2"/>
  <c r="J21" i="2" l="1"/>
  <c r="J23" i="2"/>
  <c r="J22" i="2"/>
  <c r="I24" i="2"/>
  <c r="G49" i="2"/>
  <c r="G53" i="2" s="1"/>
  <c r="G42" i="2"/>
  <c r="G45" i="2" s="1"/>
  <c r="J33" i="2"/>
  <c r="J34" i="2"/>
  <c r="G56" i="2"/>
  <c r="J48" i="2"/>
  <c r="J38" i="2" s="1"/>
  <c r="J6" i="2"/>
  <c r="J32" i="2" s="1"/>
  <c r="H4" i="2"/>
  <c r="H56" i="2" s="1"/>
  <c r="H5" i="2"/>
  <c r="H31" i="2" s="1"/>
  <c r="H35" i="2" s="1"/>
  <c r="I28" i="2"/>
  <c r="H41" i="2"/>
  <c r="H42" i="2"/>
  <c r="I3" i="2"/>
  <c r="H39" i="2"/>
  <c r="I18" i="2"/>
  <c r="J12" i="2"/>
  <c r="J16" i="2"/>
  <c r="J15" i="2"/>
  <c r="J17" i="2"/>
  <c r="J14" i="2"/>
  <c r="J13" i="2"/>
  <c r="J27" i="2"/>
  <c r="I2" i="2"/>
  <c r="K9" i="2"/>
  <c r="K21" i="2" l="1"/>
  <c r="K23" i="2"/>
  <c r="K22" i="2"/>
  <c r="J24" i="2"/>
  <c r="H49" i="2"/>
  <c r="H53" i="2" s="1"/>
  <c r="K34" i="2"/>
  <c r="K33" i="2"/>
  <c r="K48" i="2"/>
  <c r="K38" i="2" s="1"/>
  <c r="K6" i="2"/>
  <c r="K32" i="2" s="1"/>
  <c r="I4" i="2"/>
  <c r="I56" i="2" s="1"/>
  <c r="I5" i="2"/>
  <c r="I31" i="2" s="1"/>
  <c r="I35" i="2" s="1"/>
  <c r="I42" i="2"/>
  <c r="J28" i="2"/>
  <c r="I41" i="2"/>
  <c r="J3" i="2"/>
  <c r="I39" i="2"/>
  <c r="H45" i="2"/>
  <c r="J18" i="2"/>
  <c r="K13" i="2"/>
  <c r="K12" i="2"/>
  <c r="K16" i="2"/>
  <c r="K15" i="2"/>
  <c r="K17" i="2"/>
  <c r="K14" i="2"/>
  <c r="K27" i="2"/>
  <c r="J2" i="2"/>
  <c r="L9" i="2"/>
  <c r="L22" i="2" l="1"/>
  <c r="L21" i="2"/>
  <c r="L23" i="2"/>
  <c r="K24" i="2"/>
  <c r="I49" i="2"/>
  <c r="L33" i="2"/>
  <c r="L34" i="2"/>
  <c r="L48" i="2"/>
  <c r="L38" i="2" s="1"/>
  <c r="L6" i="2"/>
  <c r="L32" i="2" s="1"/>
  <c r="J4" i="2"/>
  <c r="J56" i="2" s="1"/>
  <c r="J5" i="2"/>
  <c r="J31" i="2" s="1"/>
  <c r="J35" i="2" s="1"/>
  <c r="J42" i="2"/>
  <c r="J41" i="2"/>
  <c r="K3" i="2"/>
  <c r="J39" i="2"/>
  <c r="K18" i="2"/>
  <c r="L13" i="2"/>
  <c r="L12" i="2"/>
  <c r="L15" i="2"/>
  <c r="L16" i="2"/>
  <c r="L17" i="2"/>
  <c r="L14" i="2"/>
  <c r="L27" i="2"/>
  <c r="K2" i="2"/>
  <c r="M9" i="2"/>
  <c r="M22" i="2" l="1"/>
  <c r="M21" i="2"/>
  <c r="M23" i="2"/>
  <c r="L24" i="2"/>
  <c r="M34" i="2"/>
  <c r="M33" i="2"/>
  <c r="K4" i="2"/>
  <c r="K56" i="2" s="1"/>
  <c r="M48" i="2"/>
  <c r="M38" i="2" s="1"/>
  <c r="M6" i="2"/>
  <c r="M32" i="2" s="1"/>
  <c r="K5" i="2"/>
  <c r="K31" i="2" s="1"/>
  <c r="K35" i="2" s="1"/>
  <c r="L3" i="2"/>
  <c r="K39" i="2"/>
  <c r="K41" i="2" s="1"/>
  <c r="L18" i="2"/>
  <c r="M13" i="2"/>
  <c r="M12" i="2"/>
  <c r="M17" i="2"/>
  <c r="M16" i="2"/>
  <c r="M15" i="2"/>
  <c r="M14" i="2"/>
  <c r="M27" i="2"/>
  <c r="L2" i="2"/>
  <c r="N9" i="2"/>
  <c r="N22" i="2" l="1"/>
  <c r="N21" i="2"/>
  <c r="N23" i="2"/>
  <c r="M24" i="2"/>
  <c r="N34" i="2"/>
  <c r="N33" i="2"/>
  <c r="N48" i="2"/>
  <c r="N38" i="2" s="1"/>
  <c r="N6" i="2"/>
  <c r="N32" i="2" s="1"/>
  <c r="L4" i="2"/>
  <c r="L56" i="2" s="1"/>
  <c r="L5" i="2"/>
  <c r="L31" i="2" s="1"/>
  <c r="L35" i="2" s="1"/>
  <c r="M28" i="2"/>
  <c r="M3" i="2"/>
  <c r="L39" i="2"/>
  <c r="M18" i="2"/>
  <c r="N14" i="2"/>
  <c r="N12" i="2"/>
  <c r="N17" i="2"/>
  <c r="N16" i="2"/>
  <c r="N15" i="2"/>
  <c r="N13" i="2"/>
  <c r="N27" i="2"/>
  <c r="M2" i="2"/>
  <c r="O9" i="2"/>
  <c r="O21" i="2" l="1"/>
  <c r="O22" i="2"/>
  <c r="O23" i="2"/>
  <c r="N24" i="2"/>
  <c r="O34" i="2"/>
  <c r="O33" i="2"/>
  <c r="O48" i="2"/>
  <c r="O38" i="2" s="1"/>
  <c r="O6" i="2"/>
  <c r="O32" i="2" s="1"/>
  <c r="M4" i="2"/>
  <c r="M56" i="2" s="1"/>
  <c r="M5" i="2"/>
  <c r="M31" i="2" s="1"/>
  <c r="M35" i="2" s="1"/>
  <c r="N28" i="2"/>
  <c r="N3" i="2"/>
  <c r="M39" i="2"/>
  <c r="N18" i="2"/>
  <c r="O14" i="2"/>
  <c r="O12" i="2"/>
  <c r="O17" i="2"/>
  <c r="O16" i="2"/>
  <c r="O15" i="2"/>
  <c r="O13" i="2"/>
  <c r="O27" i="2"/>
  <c r="N2" i="2"/>
  <c r="P9" i="2"/>
  <c r="P23" i="2" l="1"/>
  <c r="P21" i="2"/>
  <c r="P22" i="2"/>
  <c r="O24" i="2"/>
  <c r="P34" i="2"/>
  <c r="P33" i="2"/>
  <c r="P48" i="2"/>
  <c r="P38" i="2" s="1"/>
  <c r="P6" i="2"/>
  <c r="P32" i="2" s="1"/>
  <c r="N4" i="2"/>
  <c r="N56" i="2" s="1"/>
  <c r="N5" i="2"/>
  <c r="N31" i="2" s="1"/>
  <c r="N35" i="2" s="1"/>
  <c r="O3" i="2"/>
  <c r="N39" i="2"/>
  <c r="O18" i="2"/>
  <c r="P14" i="2"/>
  <c r="P12" i="2"/>
  <c r="P17" i="2"/>
  <c r="P16" i="2"/>
  <c r="P15" i="2"/>
  <c r="P13" i="2"/>
  <c r="P27" i="2"/>
  <c r="O2" i="2"/>
  <c r="Q9" i="2"/>
  <c r="Q23" i="2" l="1"/>
  <c r="Q21" i="2"/>
  <c r="Q22" i="2"/>
  <c r="P24" i="2"/>
  <c r="Q34" i="2"/>
  <c r="Q33" i="2"/>
  <c r="Q48" i="2"/>
  <c r="Q38" i="2" s="1"/>
  <c r="Q6" i="2"/>
  <c r="Q32" i="2" s="1"/>
  <c r="O4" i="2"/>
  <c r="O56" i="2" s="1"/>
  <c r="O5" i="2"/>
  <c r="O31" i="2" s="1"/>
  <c r="O35" i="2" s="1"/>
  <c r="P28" i="2"/>
  <c r="P3" i="2"/>
  <c r="O39" i="2"/>
  <c r="P18" i="2"/>
  <c r="Q15" i="2"/>
  <c r="Q13" i="2"/>
  <c r="Q12" i="2"/>
  <c r="Q17" i="2"/>
  <c r="Q16" i="2"/>
  <c r="Q14" i="2"/>
  <c r="Q27" i="2"/>
  <c r="P2" i="2"/>
  <c r="P5" i="2" s="1"/>
  <c r="P31" i="2" s="1"/>
  <c r="P35" i="2" s="1"/>
  <c r="R9" i="2"/>
  <c r="R23" i="2" l="1"/>
  <c r="R22" i="2"/>
  <c r="R21" i="2"/>
  <c r="Q24" i="2"/>
  <c r="R34" i="2"/>
  <c r="R33" i="2"/>
  <c r="R48" i="2"/>
  <c r="R38" i="2" s="1"/>
  <c r="R6" i="2"/>
  <c r="R32" i="2" s="1"/>
  <c r="P4" i="2"/>
  <c r="P56" i="2" s="1"/>
  <c r="Q28" i="2"/>
  <c r="Q3" i="2"/>
  <c r="P39" i="2"/>
  <c r="Q18" i="2"/>
  <c r="R15" i="2"/>
  <c r="R13" i="2"/>
  <c r="R12" i="2"/>
  <c r="R17" i="2"/>
  <c r="R16" i="2"/>
  <c r="R14" i="2"/>
  <c r="R27" i="2"/>
  <c r="Q2" i="2"/>
  <c r="Q5" i="2" s="1"/>
  <c r="Q31" i="2" s="1"/>
  <c r="Q35" i="2" s="1"/>
  <c r="S9" i="2"/>
  <c r="S22" i="2" l="1"/>
  <c r="S21" i="2"/>
  <c r="S23" i="2"/>
  <c r="R24" i="2"/>
  <c r="S34" i="2"/>
  <c r="S33" i="2"/>
  <c r="S48" i="2"/>
  <c r="S38" i="2" s="1"/>
  <c r="S6" i="2"/>
  <c r="S32" i="2" s="1"/>
  <c r="Q4" i="2"/>
  <c r="Q56" i="2" s="1"/>
  <c r="R28" i="2"/>
  <c r="R3" i="2"/>
  <c r="Q39" i="2"/>
  <c r="R2" i="2"/>
  <c r="R5" i="2" s="1"/>
  <c r="R31" i="2" s="1"/>
  <c r="R35" i="2" s="1"/>
  <c r="R18" i="2"/>
  <c r="S15" i="2"/>
  <c r="S12" i="2"/>
  <c r="S17" i="2"/>
  <c r="S16" i="2"/>
  <c r="S13" i="2"/>
  <c r="S14" i="2"/>
  <c r="S27" i="2"/>
  <c r="T9" i="2"/>
  <c r="T22" i="2" l="1"/>
  <c r="T21" i="2"/>
  <c r="T23" i="2"/>
  <c r="S24" i="2"/>
  <c r="T34" i="2"/>
  <c r="T33" i="2"/>
  <c r="T48" i="2"/>
  <c r="T38" i="2" s="1"/>
  <c r="T6" i="2"/>
  <c r="T32" i="2" s="1"/>
  <c r="R4" i="2"/>
  <c r="R56" i="2" s="1"/>
  <c r="S28" i="2"/>
  <c r="S3" i="2"/>
  <c r="R39" i="2"/>
  <c r="S2" i="2"/>
  <c r="S5" i="2" s="1"/>
  <c r="S31" i="2" s="1"/>
  <c r="S35" i="2" s="1"/>
  <c r="S18" i="2"/>
  <c r="T16" i="2"/>
  <c r="T14" i="2"/>
  <c r="T13" i="2"/>
  <c r="T12" i="2"/>
  <c r="T15" i="2"/>
  <c r="T17" i="2"/>
  <c r="T27" i="2"/>
  <c r="U9" i="2"/>
  <c r="U21" i="2" l="1"/>
  <c r="U23" i="2"/>
  <c r="U22" i="2"/>
  <c r="T24" i="2"/>
  <c r="U34" i="2"/>
  <c r="U33" i="2"/>
  <c r="U48" i="2"/>
  <c r="U38" i="2" s="1"/>
  <c r="U6" i="2"/>
  <c r="U32" i="2" s="1"/>
  <c r="S4" i="2"/>
  <c r="S56" i="2" s="1"/>
  <c r="T28" i="2"/>
  <c r="T3" i="2"/>
  <c r="S39" i="2"/>
  <c r="T2" i="2"/>
  <c r="T5" i="2" s="1"/>
  <c r="T31" i="2" s="1"/>
  <c r="T35" i="2" s="1"/>
  <c r="T18" i="2"/>
  <c r="U16" i="2"/>
  <c r="U14" i="2"/>
  <c r="U13" i="2"/>
  <c r="U12" i="2"/>
  <c r="U17" i="2"/>
  <c r="U15" i="2"/>
  <c r="U27" i="2"/>
  <c r="V9" i="2"/>
  <c r="V23" i="2" l="1"/>
  <c r="V22" i="2"/>
  <c r="V21" i="2"/>
  <c r="U24" i="2"/>
  <c r="V34" i="2"/>
  <c r="V33" i="2"/>
  <c r="V48" i="2"/>
  <c r="V38" i="2" s="1"/>
  <c r="V6" i="2"/>
  <c r="V32" i="2" s="1"/>
  <c r="T4" i="2"/>
  <c r="T56" i="2" s="1"/>
  <c r="U28" i="2"/>
  <c r="U3" i="2"/>
  <c r="T39" i="2"/>
  <c r="U2" i="2"/>
  <c r="U5" i="2" s="1"/>
  <c r="U31" i="2" s="1"/>
  <c r="U35" i="2" s="1"/>
  <c r="U18" i="2"/>
  <c r="V16" i="2"/>
  <c r="V12" i="2"/>
  <c r="V17" i="2"/>
  <c r="V13" i="2"/>
  <c r="V14" i="2"/>
  <c r="V15" i="2"/>
  <c r="V27" i="2"/>
  <c r="W9" i="2"/>
  <c r="W23" i="2" l="1"/>
  <c r="W21" i="2"/>
  <c r="W22" i="2"/>
  <c r="V24" i="2"/>
  <c r="W34" i="2"/>
  <c r="W33" i="2"/>
  <c r="W48" i="2"/>
  <c r="W38" i="2" s="1"/>
  <c r="W6" i="2"/>
  <c r="W32" i="2" s="1"/>
  <c r="U4" i="2"/>
  <c r="U56" i="2" s="1"/>
  <c r="V28" i="2"/>
  <c r="V3" i="2"/>
  <c r="U39" i="2"/>
  <c r="V2" i="2"/>
  <c r="V5" i="2" s="1"/>
  <c r="V31" i="2" s="1"/>
  <c r="V35" i="2" s="1"/>
  <c r="V18" i="2"/>
  <c r="W17" i="2"/>
  <c r="W15" i="2"/>
  <c r="W14" i="2"/>
  <c r="W12" i="2"/>
  <c r="W16" i="2"/>
  <c r="W13" i="2"/>
  <c r="W27" i="2"/>
  <c r="X9" i="2"/>
  <c r="X21" i="2" l="1"/>
  <c r="X23" i="2"/>
  <c r="X22" i="2"/>
  <c r="W24" i="2"/>
  <c r="X34" i="2"/>
  <c r="X33" i="2"/>
  <c r="X48" i="2"/>
  <c r="X38" i="2" s="1"/>
  <c r="X6" i="2"/>
  <c r="X32" i="2" s="1"/>
  <c r="V4" i="2"/>
  <c r="V56" i="2" s="1"/>
  <c r="W28" i="2"/>
  <c r="W3" i="2"/>
  <c r="V39" i="2"/>
  <c r="W2" i="2"/>
  <c r="W5" i="2" s="1"/>
  <c r="W31" i="2" s="1"/>
  <c r="W35" i="2" s="1"/>
  <c r="W18" i="2"/>
  <c r="X12" i="2"/>
  <c r="X17" i="2"/>
  <c r="X15" i="2"/>
  <c r="X14" i="2"/>
  <c r="X13" i="2"/>
  <c r="X16" i="2"/>
  <c r="X27" i="2"/>
  <c r="Y9" i="2"/>
  <c r="Y21" i="2" l="1"/>
  <c r="Y23" i="2"/>
  <c r="Y22" i="2"/>
  <c r="X24" i="2"/>
  <c r="Y34" i="2"/>
  <c r="Y33" i="2"/>
  <c r="Y48" i="2"/>
  <c r="Y38" i="2" s="1"/>
  <c r="Y6" i="2"/>
  <c r="Y32" i="2" s="1"/>
  <c r="W4" i="2"/>
  <c r="W56" i="2" s="1"/>
  <c r="X28" i="2"/>
  <c r="X3" i="2"/>
  <c r="W39" i="2"/>
  <c r="X2" i="2"/>
  <c r="X5" i="2" s="1"/>
  <c r="X31" i="2" s="1"/>
  <c r="X35" i="2" s="1"/>
  <c r="X18" i="2"/>
  <c r="Y17" i="2"/>
  <c r="Y12" i="2"/>
  <c r="Y13" i="2"/>
  <c r="Y14" i="2"/>
  <c r="Y15" i="2"/>
  <c r="Y16" i="2"/>
  <c r="Y27" i="2"/>
  <c r="Z9" i="2"/>
  <c r="Z21" i="2" l="1"/>
  <c r="Z23" i="2"/>
  <c r="Z22" i="2"/>
  <c r="Y24" i="2"/>
  <c r="Z33" i="2"/>
  <c r="Z34" i="2"/>
  <c r="Z48" i="2"/>
  <c r="Z38" i="2" s="1"/>
  <c r="Z6" i="2"/>
  <c r="Z32" i="2" s="1"/>
  <c r="X4" i="2"/>
  <c r="X56" i="2" s="1"/>
  <c r="Y28" i="2"/>
  <c r="Y3" i="2"/>
  <c r="X39" i="2"/>
  <c r="Y2" i="2"/>
  <c r="Y5" i="2" s="1"/>
  <c r="Y31" i="2" s="1"/>
  <c r="Y35" i="2" s="1"/>
  <c r="Y18" i="2"/>
  <c r="Z12" i="2"/>
  <c r="Z16" i="2"/>
  <c r="Z15" i="2"/>
  <c r="Z13" i="2"/>
  <c r="Z14" i="2"/>
  <c r="Z17" i="2"/>
  <c r="Z27" i="2"/>
  <c r="AA9" i="2"/>
  <c r="AA21" i="2" l="1"/>
  <c r="AA23" i="2"/>
  <c r="AA22" i="2"/>
  <c r="Z24" i="2"/>
  <c r="AA33" i="2"/>
  <c r="AA34" i="2"/>
  <c r="AA48" i="2"/>
  <c r="AA38" i="2" s="1"/>
  <c r="AA6" i="2"/>
  <c r="AA32" i="2" s="1"/>
  <c r="Y4" i="2"/>
  <c r="Y56" i="2" s="1"/>
  <c r="Z28" i="2"/>
  <c r="Z3" i="2"/>
  <c r="Y39" i="2"/>
  <c r="Z2" i="2"/>
  <c r="Z5" i="2" s="1"/>
  <c r="Z31" i="2" s="1"/>
  <c r="Z35" i="2" s="1"/>
  <c r="Z18" i="2"/>
  <c r="AA13" i="2"/>
  <c r="AA12" i="2"/>
  <c r="AA16" i="2"/>
  <c r="AA15" i="2"/>
  <c r="AA14" i="2"/>
  <c r="AA17" i="2"/>
  <c r="AA27" i="2"/>
  <c r="AB9" i="2"/>
  <c r="AB22" i="2" l="1"/>
  <c r="AB21" i="2"/>
  <c r="AB23" i="2"/>
  <c r="AA24" i="2"/>
  <c r="AB33" i="2"/>
  <c r="AB34" i="2"/>
  <c r="AB48" i="2"/>
  <c r="AB38" i="2" s="1"/>
  <c r="AB6" i="2"/>
  <c r="AB32" i="2" s="1"/>
  <c r="Z4" i="2"/>
  <c r="Z56" i="2" s="1"/>
  <c r="AA28" i="2"/>
  <c r="AA3" i="2"/>
  <c r="Z39" i="2"/>
  <c r="AA2" i="2"/>
  <c r="AA5" i="2" s="1"/>
  <c r="AA31" i="2" s="1"/>
  <c r="AA35" i="2" s="1"/>
  <c r="AA18" i="2"/>
  <c r="AB13" i="2"/>
  <c r="AB12" i="2"/>
  <c r="AB14" i="2"/>
  <c r="AB17" i="2"/>
  <c r="AB15" i="2"/>
  <c r="AB16" i="2"/>
  <c r="AB27" i="2"/>
  <c r="AC9" i="2"/>
  <c r="AC22" i="2" l="1"/>
  <c r="AC21" i="2"/>
  <c r="AC23" i="2"/>
  <c r="AB24" i="2"/>
  <c r="AC34" i="2"/>
  <c r="AC33" i="2"/>
  <c r="AC48" i="2"/>
  <c r="AC38" i="2" s="1"/>
  <c r="AC6" i="2"/>
  <c r="AC32" i="2" s="1"/>
  <c r="AA4" i="2"/>
  <c r="AA56" i="2" s="1"/>
  <c r="AB28" i="2"/>
  <c r="AB3" i="2"/>
  <c r="AA39" i="2"/>
  <c r="AB2" i="2"/>
  <c r="AB5" i="2" s="1"/>
  <c r="AB31" i="2" s="1"/>
  <c r="AB35" i="2" s="1"/>
  <c r="AB18" i="2"/>
  <c r="AC13" i="2"/>
  <c r="AC17" i="2"/>
  <c r="AC16" i="2"/>
  <c r="AC15" i="2"/>
  <c r="AC12" i="2"/>
  <c r="AC14" i="2"/>
  <c r="AC27" i="2"/>
  <c r="AD9" i="2"/>
  <c r="AD22" i="2" l="1"/>
  <c r="AD21" i="2"/>
  <c r="AD23" i="2"/>
  <c r="AC24" i="2"/>
  <c r="AD34" i="2"/>
  <c r="AD33" i="2"/>
  <c r="AD48" i="2"/>
  <c r="AD38" i="2" s="1"/>
  <c r="AD6" i="2"/>
  <c r="AD32" i="2" s="1"/>
  <c r="AB4" i="2"/>
  <c r="AB56" i="2" s="1"/>
  <c r="AC28" i="2"/>
  <c r="AC3" i="2"/>
  <c r="AB39" i="2"/>
  <c r="AC2" i="2"/>
  <c r="AC5" i="2" s="1"/>
  <c r="AC31" i="2" s="1"/>
  <c r="AC35" i="2" s="1"/>
  <c r="AC18" i="2"/>
  <c r="AD14" i="2"/>
  <c r="AD12" i="2"/>
  <c r="AD17" i="2"/>
  <c r="AD16" i="2"/>
  <c r="AD15" i="2"/>
  <c r="AD13" i="2"/>
  <c r="AD27" i="2"/>
  <c r="AE9" i="2"/>
  <c r="AE21" i="2" l="1"/>
  <c r="AE23" i="2"/>
  <c r="AE22" i="2"/>
  <c r="AD24" i="2"/>
  <c r="AE34" i="2"/>
  <c r="AE33" i="2"/>
  <c r="AE48" i="2"/>
  <c r="AE38" i="2" s="1"/>
  <c r="AE6" i="2"/>
  <c r="AE32" i="2" s="1"/>
  <c r="AC4" i="2"/>
  <c r="AC56" i="2" s="1"/>
  <c r="AD28" i="2"/>
  <c r="AD3" i="2"/>
  <c r="AC39" i="2"/>
  <c r="AD2" i="2"/>
  <c r="AD5" i="2" s="1"/>
  <c r="AD31" i="2" s="1"/>
  <c r="AD35" i="2" s="1"/>
  <c r="AD18" i="2"/>
  <c r="AE14" i="2"/>
  <c r="AE12" i="2"/>
  <c r="AE16" i="2"/>
  <c r="AE17" i="2"/>
  <c r="AE15" i="2"/>
  <c r="AE13" i="2"/>
  <c r="AE27" i="2"/>
  <c r="AF9" i="2"/>
  <c r="AF23" i="2" l="1"/>
  <c r="AF21" i="2"/>
  <c r="AF22" i="2"/>
  <c r="AE24" i="2"/>
  <c r="AF34" i="2"/>
  <c r="AF33" i="2"/>
  <c r="AF48" i="2"/>
  <c r="AF38" i="2" s="1"/>
  <c r="AF6" i="2"/>
  <c r="AF32" i="2" s="1"/>
  <c r="AD4" i="2"/>
  <c r="AD56" i="2" s="1"/>
  <c r="AE28" i="2"/>
  <c r="AE3" i="2"/>
  <c r="AD39" i="2"/>
  <c r="AE2" i="2"/>
  <c r="AE5" i="2" s="1"/>
  <c r="AE31" i="2" s="1"/>
  <c r="AE35" i="2" s="1"/>
  <c r="AE18" i="2"/>
  <c r="AF14" i="2"/>
  <c r="AF17" i="2"/>
  <c r="AF16" i="2"/>
  <c r="AF12" i="2"/>
  <c r="AF15" i="2"/>
  <c r="AF13" i="2"/>
  <c r="AF27" i="2"/>
  <c r="AG9" i="2"/>
  <c r="AG23" i="2" l="1"/>
  <c r="AG21" i="2"/>
  <c r="AG22" i="2"/>
  <c r="AF24" i="2"/>
  <c r="AG34" i="2"/>
  <c r="AG33" i="2"/>
  <c r="AG48" i="2"/>
  <c r="AG38" i="2" s="1"/>
  <c r="AG6" i="2"/>
  <c r="AG32" i="2" s="1"/>
  <c r="AE4" i="2"/>
  <c r="AE56" i="2" s="1"/>
  <c r="AF28" i="2"/>
  <c r="AF3" i="2"/>
  <c r="AE39" i="2"/>
  <c r="AF2" i="2"/>
  <c r="AF5" i="2" s="1"/>
  <c r="AF31" i="2" s="1"/>
  <c r="AF35" i="2" s="1"/>
  <c r="AF18" i="2"/>
  <c r="AG15" i="2"/>
  <c r="AG13" i="2"/>
  <c r="AG12" i="2"/>
  <c r="AG17" i="2"/>
  <c r="AG16" i="2"/>
  <c r="AG14" i="2"/>
  <c r="AG27" i="2"/>
  <c r="AH9" i="2"/>
  <c r="AH23" i="2" l="1"/>
  <c r="AH22" i="2"/>
  <c r="AH21" i="2"/>
  <c r="AG24" i="2"/>
  <c r="AH34" i="2"/>
  <c r="AH33" i="2"/>
  <c r="AH48" i="2"/>
  <c r="AH38" i="2" s="1"/>
  <c r="AH6" i="2"/>
  <c r="AH32" i="2" s="1"/>
  <c r="AG28" i="2"/>
  <c r="AF4" i="2"/>
  <c r="AF56" i="2" s="1"/>
  <c r="AG3" i="2"/>
  <c r="AF39" i="2"/>
  <c r="AG2" i="2"/>
  <c r="AG5" i="2" s="1"/>
  <c r="AG31" i="2" s="1"/>
  <c r="AG35" i="2" s="1"/>
  <c r="AG18" i="2"/>
  <c r="AH15" i="2"/>
  <c r="AH13" i="2"/>
  <c r="AH12" i="2"/>
  <c r="AH17" i="2"/>
  <c r="AH16" i="2"/>
  <c r="AH14" i="2"/>
  <c r="AH27" i="2"/>
  <c r="AI9" i="2"/>
  <c r="AI22" i="2" l="1"/>
  <c r="AI23" i="2"/>
  <c r="AI21" i="2"/>
  <c r="AH24" i="2"/>
  <c r="AI34" i="2"/>
  <c r="AI33" i="2"/>
  <c r="AI48" i="2"/>
  <c r="AI38" i="2" s="1"/>
  <c r="AI6" i="2"/>
  <c r="AI32" i="2" s="1"/>
  <c r="AH28" i="2"/>
  <c r="AG4" i="2"/>
  <c r="AG56" i="2" s="1"/>
  <c r="AH3" i="2"/>
  <c r="AG39" i="2"/>
  <c r="AH2" i="2"/>
  <c r="AH5" i="2" s="1"/>
  <c r="AH31" i="2" s="1"/>
  <c r="AH35" i="2" s="1"/>
  <c r="AH18" i="2"/>
  <c r="AI15" i="2"/>
  <c r="AI12" i="2"/>
  <c r="AI13" i="2"/>
  <c r="AI17" i="2"/>
  <c r="AI14" i="2"/>
  <c r="AI16" i="2"/>
  <c r="AI27" i="2"/>
  <c r="AJ9" i="2"/>
  <c r="AJ22" i="2" l="1"/>
  <c r="AJ23" i="2"/>
  <c r="AJ21" i="2"/>
  <c r="AI24" i="2"/>
  <c r="AJ34" i="2"/>
  <c r="AJ33" i="2"/>
  <c r="AJ48" i="2"/>
  <c r="AJ38" i="2" s="1"/>
  <c r="AJ6" i="2"/>
  <c r="AJ32" i="2" s="1"/>
  <c r="AI28" i="2"/>
  <c r="AH4" i="2"/>
  <c r="AH56" i="2" s="1"/>
  <c r="AI3" i="2"/>
  <c r="AH39" i="2"/>
  <c r="AI2" i="2"/>
  <c r="AI5" i="2" s="1"/>
  <c r="AI31" i="2" s="1"/>
  <c r="AI35" i="2" s="1"/>
  <c r="AI18" i="2"/>
  <c r="AJ16" i="2"/>
  <c r="AJ14" i="2"/>
  <c r="AJ13" i="2"/>
  <c r="AJ17" i="2"/>
  <c r="AJ12" i="2"/>
  <c r="AJ15" i="2"/>
  <c r="AJ27" i="2"/>
  <c r="AK9" i="2"/>
  <c r="AK22" i="2" l="1"/>
  <c r="AK23" i="2"/>
  <c r="AK21" i="2"/>
  <c r="AJ24" i="2"/>
  <c r="AK34" i="2"/>
  <c r="AK33" i="2"/>
  <c r="AK48" i="2"/>
  <c r="AK38" i="2" s="1"/>
  <c r="AK6" i="2"/>
  <c r="AK32" i="2" s="1"/>
  <c r="AJ28" i="2"/>
  <c r="AI4" i="2"/>
  <c r="AI56" i="2" s="1"/>
  <c r="AJ3" i="2"/>
  <c r="AI39" i="2"/>
  <c r="AJ2" i="2"/>
  <c r="AJ5" i="2" s="1"/>
  <c r="AJ31" i="2" s="1"/>
  <c r="AJ35" i="2" s="1"/>
  <c r="AJ18" i="2"/>
  <c r="AK16" i="2"/>
  <c r="AK14" i="2"/>
  <c r="AK13" i="2"/>
  <c r="AK12" i="2"/>
  <c r="AK17" i="2"/>
  <c r="AK15" i="2"/>
  <c r="AK27" i="2"/>
  <c r="AL9" i="2"/>
  <c r="AL23" i="2" l="1"/>
  <c r="AL22" i="2"/>
  <c r="AL21" i="2"/>
  <c r="AK24" i="2"/>
  <c r="AL34" i="2"/>
  <c r="AL33" i="2"/>
  <c r="AL48" i="2"/>
  <c r="AL38" i="2" s="1"/>
  <c r="AL6" i="2"/>
  <c r="AL32" i="2" s="1"/>
  <c r="AK28" i="2"/>
  <c r="AJ4" i="2"/>
  <c r="AJ56" i="2" s="1"/>
  <c r="AK3" i="2"/>
  <c r="AJ39" i="2"/>
  <c r="AK2" i="2"/>
  <c r="AK5" i="2" s="1"/>
  <c r="AK31" i="2" s="1"/>
  <c r="AK35" i="2" s="1"/>
  <c r="AK18" i="2"/>
  <c r="AL16" i="2"/>
  <c r="AL12" i="2"/>
  <c r="AL17" i="2"/>
  <c r="AL13" i="2"/>
  <c r="AL14" i="2"/>
  <c r="AL15" i="2"/>
  <c r="AL27" i="2"/>
  <c r="AM9" i="2"/>
  <c r="AM23" i="2" l="1"/>
  <c r="AM22" i="2"/>
  <c r="AM21" i="2"/>
  <c r="AL24" i="2"/>
  <c r="AM34" i="2"/>
  <c r="AM33" i="2"/>
  <c r="AM48" i="2"/>
  <c r="AM38" i="2" s="1"/>
  <c r="AM6" i="2"/>
  <c r="AM32" i="2" s="1"/>
  <c r="AL28" i="2"/>
  <c r="AK4" i="2"/>
  <c r="AK56" i="2" s="1"/>
  <c r="AL3" i="2"/>
  <c r="AK39" i="2"/>
  <c r="AL2" i="2"/>
  <c r="AL5" i="2" s="1"/>
  <c r="AL31" i="2" s="1"/>
  <c r="AL35" i="2" s="1"/>
  <c r="AL18" i="2"/>
  <c r="AM17" i="2"/>
  <c r="AM15" i="2"/>
  <c r="AM14" i="2"/>
  <c r="AM16" i="2"/>
  <c r="AM12" i="2"/>
  <c r="AM13" i="2"/>
  <c r="AM27" i="2"/>
  <c r="AN9" i="2"/>
  <c r="AN21" i="2" l="1"/>
  <c r="AN23" i="2"/>
  <c r="AN22" i="2"/>
  <c r="AM24" i="2"/>
  <c r="AN34" i="2"/>
  <c r="AN33" i="2"/>
  <c r="AN6" i="2"/>
  <c r="AN32" i="2" s="1"/>
  <c r="AM28" i="2"/>
  <c r="AL4" i="2"/>
  <c r="AL56" i="2" s="1"/>
  <c r="AM3" i="2"/>
  <c r="AN48" i="2"/>
  <c r="AL39" i="2"/>
  <c r="AM2" i="2"/>
  <c r="AM5" i="2" s="1"/>
  <c r="AM31" i="2" s="1"/>
  <c r="AM35" i="2" s="1"/>
  <c r="AM18" i="2"/>
  <c r="AN12" i="2"/>
  <c r="AN17" i="2"/>
  <c r="AN15" i="2"/>
  <c r="AN14" i="2"/>
  <c r="AN16" i="2"/>
  <c r="AN13" i="2"/>
  <c r="AN27" i="2"/>
  <c r="AO9" i="2"/>
  <c r="AO21" i="2" l="1"/>
  <c r="AO23" i="2"/>
  <c r="AO22" i="2"/>
  <c r="AN24" i="2"/>
  <c r="AO34" i="2"/>
  <c r="AO33" i="2"/>
  <c r="AO48" i="2"/>
  <c r="AO38" i="2" s="1"/>
  <c r="AO6" i="2"/>
  <c r="AO32" i="2" s="1"/>
  <c r="AN28" i="2"/>
  <c r="AM4" i="2"/>
  <c r="AM56" i="2" s="1"/>
  <c r="AN3" i="2"/>
  <c r="AN38" i="2"/>
  <c r="AM39" i="2"/>
  <c r="AN2" i="2"/>
  <c r="AN5" i="2" s="1"/>
  <c r="AN31" i="2" s="1"/>
  <c r="AN35" i="2" s="1"/>
  <c r="AN18" i="2"/>
  <c r="AO17" i="2"/>
  <c r="AO12" i="2"/>
  <c r="AO14" i="2"/>
  <c r="AO15" i="2"/>
  <c r="AO16" i="2"/>
  <c r="AO13" i="2"/>
  <c r="AO27" i="2"/>
  <c r="AP9" i="2"/>
  <c r="AP21" i="2" l="1"/>
  <c r="AP23" i="2"/>
  <c r="AP22" i="2"/>
  <c r="AO24" i="2"/>
  <c r="AP33" i="2"/>
  <c r="AP34" i="2"/>
  <c r="AP48" i="2"/>
  <c r="AP38" i="2" s="1"/>
  <c r="AP6" i="2"/>
  <c r="AP32" i="2" s="1"/>
  <c r="AO28" i="2"/>
  <c r="AN4" i="2"/>
  <c r="AN56" i="2" s="1"/>
  <c r="AO3" i="2"/>
  <c r="AN39" i="2"/>
  <c r="AO2" i="2"/>
  <c r="AO5" i="2" s="1"/>
  <c r="AO31" i="2" s="1"/>
  <c r="AO35" i="2" s="1"/>
  <c r="AO18" i="2"/>
  <c r="AP12" i="2"/>
  <c r="AP16" i="2"/>
  <c r="AP15" i="2"/>
  <c r="AP17" i="2"/>
  <c r="AP14" i="2"/>
  <c r="AP13" i="2"/>
  <c r="AP27" i="2"/>
  <c r="AQ9" i="2"/>
  <c r="AQ21" i="2" l="1"/>
  <c r="AQ23" i="2"/>
  <c r="AQ22" i="2"/>
  <c r="AP24" i="2"/>
  <c r="AQ33" i="2"/>
  <c r="AQ34" i="2"/>
  <c r="AQ48" i="2"/>
  <c r="AQ38" i="2" s="1"/>
  <c r="AQ6" i="2"/>
  <c r="AQ32" i="2" s="1"/>
  <c r="AP28" i="2"/>
  <c r="AO4" i="2"/>
  <c r="AO56" i="2" s="1"/>
  <c r="AP3" i="2"/>
  <c r="AO39" i="2"/>
  <c r="AP2" i="2"/>
  <c r="AP5" i="2" s="1"/>
  <c r="AP31" i="2" s="1"/>
  <c r="AP35" i="2" s="1"/>
  <c r="AP18" i="2"/>
  <c r="AQ13" i="2"/>
  <c r="AQ12" i="2"/>
  <c r="AQ16" i="2"/>
  <c r="AQ15" i="2"/>
  <c r="AQ17" i="2"/>
  <c r="AQ14" i="2"/>
  <c r="AQ27" i="2"/>
  <c r="AR9" i="2"/>
  <c r="AR22" i="2" l="1"/>
  <c r="AR23" i="2"/>
  <c r="AR21" i="2"/>
  <c r="AQ24" i="2"/>
  <c r="AR33" i="2"/>
  <c r="AR34" i="2"/>
  <c r="AR48" i="2"/>
  <c r="AR38" i="2" s="1"/>
  <c r="AR6" i="2"/>
  <c r="AR32" i="2" s="1"/>
  <c r="AQ28" i="2"/>
  <c r="AP4" i="2"/>
  <c r="AP56" i="2" s="1"/>
  <c r="AQ3" i="2"/>
  <c r="AP39" i="2"/>
  <c r="AQ2" i="2"/>
  <c r="AQ5" i="2" s="1"/>
  <c r="AQ31" i="2" s="1"/>
  <c r="AQ35" i="2" s="1"/>
  <c r="AQ18" i="2"/>
  <c r="AR13" i="2"/>
  <c r="AR17" i="2"/>
  <c r="AR12" i="2"/>
  <c r="AR16" i="2"/>
  <c r="AR15" i="2"/>
  <c r="AR14" i="2"/>
  <c r="AR27" i="2"/>
  <c r="AS9" i="2"/>
  <c r="AS22" i="2" l="1"/>
  <c r="AS23" i="2"/>
  <c r="AS21" i="2"/>
  <c r="AR24" i="2"/>
  <c r="AS34" i="2"/>
  <c r="AS33" i="2"/>
  <c r="AS48" i="2"/>
  <c r="AS38" i="2" s="1"/>
  <c r="AS6" i="2"/>
  <c r="AS32" i="2" s="1"/>
  <c r="AR28" i="2"/>
  <c r="AQ4" i="2"/>
  <c r="AQ56" i="2" s="1"/>
  <c r="AR3" i="2"/>
  <c r="AQ39" i="2"/>
  <c r="AR2" i="2"/>
  <c r="AR5" i="2" s="1"/>
  <c r="AR31" i="2" s="1"/>
  <c r="AR35" i="2" s="1"/>
  <c r="AR18" i="2"/>
  <c r="AS13" i="2"/>
  <c r="AS17" i="2"/>
  <c r="AS16" i="2"/>
  <c r="AS12" i="2"/>
  <c r="AS15" i="2"/>
  <c r="AS14" i="2"/>
  <c r="AS27" i="2"/>
  <c r="AT9" i="2"/>
  <c r="AT22" i="2" l="1"/>
  <c r="AT21" i="2"/>
  <c r="AT23" i="2"/>
  <c r="AS24" i="2"/>
  <c r="AT34" i="2"/>
  <c r="AT33" i="2"/>
  <c r="AT48" i="2"/>
  <c r="AT38" i="2" s="1"/>
  <c r="AT6" i="2"/>
  <c r="AT32" i="2" s="1"/>
  <c r="AS28" i="2"/>
  <c r="AR4" i="2"/>
  <c r="AR56" i="2" s="1"/>
  <c r="AS3" i="2"/>
  <c r="AR39" i="2"/>
  <c r="AS2" i="2"/>
  <c r="AS5" i="2" s="1"/>
  <c r="AS31" i="2" s="1"/>
  <c r="AS35" i="2" s="1"/>
  <c r="AS18" i="2"/>
  <c r="AT14" i="2"/>
  <c r="AT12" i="2"/>
  <c r="AT17" i="2"/>
  <c r="AT16" i="2"/>
  <c r="AT15" i="2"/>
  <c r="AT13" i="2"/>
  <c r="AT27" i="2"/>
  <c r="AU9" i="2"/>
  <c r="AU21" i="2" l="1"/>
  <c r="AU22" i="2"/>
  <c r="AU23" i="2"/>
  <c r="AT24" i="2"/>
  <c r="AU34" i="2"/>
  <c r="AU33" i="2"/>
  <c r="AU48" i="2"/>
  <c r="AU38" i="2" s="1"/>
  <c r="AU6" i="2"/>
  <c r="AU32" i="2" s="1"/>
  <c r="AT28" i="2"/>
  <c r="AS4" i="2"/>
  <c r="AS56" i="2" s="1"/>
  <c r="AT3" i="2"/>
  <c r="AS39" i="2"/>
  <c r="AT2" i="2"/>
  <c r="AT5" i="2" s="1"/>
  <c r="AT31" i="2" s="1"/>
  <c r="AT35" i="2" s="1"/>
  <c r="AT18" i="2"/>
  <c r="AU14" i="2"/>
  <c r="AU12" i="2"/>
  <c r="AU15" i="2"/>
  <c r="AU16" i="2"/>
  <c r="AU17" i="2"/>
  <c r="AU13" i="2"/>
  <c r="AU27" i="2"/>
  <c r="AV9" i="2"/>
  <c r="AV23" i="2" l="1"/>
  <c r="AV21" i="2"/>
  <c r="AV22" i="2"/>
  <c r="AU24" i="2"/>
  <c r="AV34" i="2"/>
  <c r="AV33" i="2"/>
  <c r="AV48" i="2"/>
  <c r="AV38" i="2" s="1"/>
  <c r="AV6" i="2"/>
  <c r="AV32" i="2" s="1"/>
  <c r="AU28" i="2"/>
  <c r="AT4" i="2"/>
  <c r="AT56" i="2" s="1"/>
  <c r="AU3" i="2"/>
  <c r="AT39" i="2"/>
  <c r="AU2" i="2"/>
  <c r="AU5" i="2" s="1"/>
  <c r="AU31" i="2" s="1"/>
  <c r="AU35" i="2" s="1"/>
  <c r="AU18" i="2"/>
  <c r="AV14" i="2"/>
  <c r="AV17" i="2"/>
  <c r="AV12" i="2"/>
  <c r="AV16" i="2"/>
  <c r="AV15" i="2"/>
  <c r="AV13" i="2"/>
  <c r="AV27" i="2"/>
  <c r="AW9" i="2"/>
  <c r="AW23" i="2" l="1"/>
  <c r="AW21" i="2"/>
  <c r="AW22" i="2"/>
  <c r="AV24" i="2"/>
  <c r="AW34" i="2"/>
  <c r="AW33" i="2"/>
  <c r="AW48" i="2"/>
  <c r="AW38" i="2" s="1"/>
  <c r="AW6" i="2"/>
  <c r="AW32" i="2" s="1"/>
  <c r="AV28" i="2"/>
  <c r="AU4" i="2"/>
  <c r="AU56" i="2" s="1"/>
  <c r="AV3" i="2"/>
  <c r="AU39" i="2"/>
  <c r="AV2" i="2"/>
  <c r="AV5" i="2" s="1"/>
  <c r="AV31" i="2" s="1"/>
  <c r="AV35" i="2" s="1"/>
  <c r="AV18" i="2"/>
  <c r="AW15" i="2"/>
  <c r="AW13" i="2"/>
  <c r="AW12" i="2"/>
  <c r="AW17" i="2"/>
  <c r="AW16" i="2"/>
  <c r="AW14" i="2"/>
  <c r="AW27" i="2"/>
  <c r="AX9" i="2"/>
  <c r="AX23" i="2" l="1"/>
  <c r="AX22" i="2"/>
  <c r="AX21" i="2"/>
  <c r="AW24" i="2"/>
  <c r="AX34" i="2"/>
  <c r="AX33" i="2"/>
  <c r="AX48" i="2"/>
  <c r="AX38" i="2" s="1"/>
  <c r="AX6" i="2"/>
  <c r="AX32" i="2" s="1"/>
  <c r="AW28" i="2"/>
  <c r="AV4" i="2"/>
  <c r="AV56" i="2" s="1"/>
  <c r="AW3" i="2"/>
  <c r="AV39" i="2"/>
  <c r="AW2" i="2"/>
  <c r="AW5" i="2" s="1"/>
  <c r="AW31" i="2" s="1"/>
  <c r="AW35" i="2" s="1"/>
  <c r="AW18" i="2"/>
  <c r="AX15" i="2"/>
  <c r="AX13" i="2"/>
  <c r="AX12" i="2"/>
  <c r="AX17" i="2"/>
  <c r="AX16" i="2"/>
  <c r="AX14" i="2"/>
  <c r="AX27" i="2"/>
  <c r="AY9" i="2"/>
  <c r="AY22" i="2" l="1"/>
  <c r="AY23" i="2"/>
  <c r="AY21" i="2"/>
  <c r="AX24" i="2"/>
  <c r="AY34" i="2"/>
  <c r="AY33" i="2"/>
  <c r="AY48" i="2"/>
  <c r="AY38" i="2" s="1"/>
  <c r="AY6" i="2"/>
  <c r="AY32" i="2" s="1"/>
  <c r="AX28" i="2"/>
  <c r="AW4" i="2"/>
  <c r="AW56" i="2" s="1"/>
  <c r="AX3" i="2"/>
  <c r="AW39" i="2"/>
  <c r="AX2" i="2"/>
  <c r="AX5" i="2" s="1"/>
  <c r="AX31" i="2" s="1"/>
  <c r="AX35" i="2" s="1"/>
  <c r="AX18" i="2"/>
  <c r="AY15" i="2"/>
  <c r="AY12" i="2"/>
  <c r="AY17" i="2"/>
  <c r="AY16" i="2"/>
  <c r="AY13" i="2"/>
  <c r="AY14" i="2"/>
  <c r="AY27" i="2"/>
  <c r="AZ9" i="2"/>
  <c r="AZ22" i="2" l="1"/>
  <c r="AZ23" i="2"/>
  <c r="AZ21" i="2"/>
  <c r="AY24" i="2"/>
  <c r="AZ34" i="2"/>
  <c r="AZ33" i="2"/>
  <c r="AZ48" i="2"/>
  <c r="AZ38" i="2" s="1"/>
  <c r="AZ6" i="2"/>
  <c r="AZ32" i="2" s="1"/>
  <c r="AY28" i="2"/>
  <c r="AX4" i="2"/>
  <c r="AX56" i="2" s="1"/>
  <c r="AY3" i="2"/>
  <c r="AX39" i="2"/>
  <c r="AY2" i="2"/>
  <c r="AY5" i="2" s="1"/>
  <c r="AY31" i="2" s="1"/>
  <c r="AY35" i="2" s="1"/>
  <c r="AY18" i="2"/>
  <c r="AZ16" i="2"/>
  <c r="AZ14" i="2"/>
  <c r="AZ13" i="2"/>
  <c r="AZ12" i="2"/>
  <c r="AZ17" i="2"/>
  <c r="AZ15" i="2"/>
  <c r="AZ27" i="2"/>
  <c r="BA9" i="2"/>
  <c r="BA23" i="2" l="1"/>
  <c r="BA22" i="2"/>
  <c r="BA21" i="2"/>
  <c r="AZ24" i="2"/>
  <c r="BA34" i="2"/>
  <c r="BA33" i="2"/>
  <c r="BA48" i="2"/>
  <c r="BA38" i="2" s="1"/>
  <c r="BA6" i="2"/>
  <c r="BA32" i="2" s="1"/>
  <c r="AZ28" i="2"/>
  <c r="AY4" i="2"/>
  <c r="AY56" i="2" s="1"/>
  <c r="AZ3" i="2"/>
  <c r="AY39" i="2"/>
  <c r="AZ2" i="2"/>
  <c r="AZ5" i="2" s="1"/>
  <c r="AZ31" i="2" s="1"/>
  <c r="AZ35" i="2" s="1"/>
  <c r="AZ18" i="2"/>
  <c r="BA16" i="2"/>
  <c r="BA14" i="2"/>
  <c r="BA13" i="2"/>
  <c r="BA12" i="2"/>
  <c r="BA17" i="2"/>
  <c r="BA15" i="2"/>
  <c r="BA27" i="2"/>
  <c r="BB9" i="2"/>
  <c r="BB23" i="2" l="1"/>
  <c r="BB22" i="2"/>
  <c r="BB21" i="2"/>
  <c r="BA24" i="2"/>
  <c r="BB34" i="2"/>
  <c r="BB33" i="2"/>
  <c r="BB48" i="2"/>
  <c r="BB38" i="2" s="1"/>
  <c r="BB6" i="2"/>
  <c r="BB32" i="2" s="1"/>
  <c r="BA28" i="2"/>
  <c r="AZ4" i="2"/>
  <c r="AZ56" i="2" s="1"/>
  <c r="BA3" i="2"/>
  <c r="AZ39" i="2"/>
  <c r="BA2" i="2"/>
  <c r="BA5" i="2" s="1"/>
  <c r="BA31" i="2" s="1"/>
  <c r="BA35" i="2" s="1"/>
  <c r="BA18" i="2"/>
  <c r="BB16" i="2"/>
  <c r="BB12" i="2"/>
  <c r="BB15" i="2"/>
  <c r="BB13" i="2"/>
  <c r="BB14" i="2"/>
  <c r="BB17" i="2"/>
  <c r="BB27" i="2"/>
  <c r="BC9" i="2"/>
  <c r="BC23" i="2" l="1"/>
  <c r="BC22" i="2"/>
  <c r="BC21" i="2"/>
  <c r="BB24" i="2"/>
  <c r="BC34" i="2"/>
  <c r="BC33" i="2"/>
  <c r="BC48" i="2"/>
  <c r="BC38" i="2" s="1"/>
  <c r="BC6" i="2"/>
  <c r="BC32" i="2" s="1"/>
  <c r="BB28" i="2"/>
  <c r="BA4" i="2"/>
  <c r="BA56" i="2" s="1"/>
  <c r="BB3" i="2"/>
  <c r="BA39" i="2"/>
  <c r="BB2" i="2"/>
  <c r="BB5" i="2" s="1"/>
  <c r="BB31" i="2" s="1"/>
  <c r="BB35" i="2" s="1"/>
  <c r="BB18" i="2"/>
  <c r="BC17" i="2"/>
  <c r="BC15" i="2"/>
  <c r="BC14" i="2"/>
  <c r="BC13" i="2"/>
  <c r="BC12" i="2"/>
  <c r="BC16" i="2"/>
  <c r="BC27" i="2"/>
  <c r="BD9" i="2"/>
  <c r="BD21" i="2" l="1"/>
  <c r="BD23" i="2"/>
  <c r="BD22" i="2"/>
  <c r="BC24" i="2"/>
  <c r="BD33" i="2"/>
  <c r="BD34" i="2"/>
  <c r="BD48" i="2"/>
  <c r="BD38" i="2" s="1"/>
  <c r="BD6" i="2"/>
  <c r="BD32" i="2" s="1"/>
  <c r="BC28" i="2"/>
  <c r="BB4" i="2"/>
  <c r="BB56" i="2" s="1"/>
  <c r="BC3" i="2"/>
  <c r="BB39" i="2"/>
  <c r="BC2" i="2"/>
  <c r="BC5" i="2" s="1"/>
  <c r="BC31" i="2" s="1"/>
  <c r="BC35" i="2" s="1"/>
  <c r="BC18" i="2"/>
  <c r="BD12" i="2"/>
  <c r="BD17" i="2"/>
  <c r="BD15" i="2"/>
  <c r="BD14" i="2"/>
  <c r="BD13" i="2"/>
  <c r="BD16" i="2"/>
  <c r="BD27" i="2"/>
  <c r="BE9" i="2"/>
  <c r="BE21" i="2" l="1"/>
  <c r="BE23" i="2"/>
  <c r="BE22" i="2"/>
  <c r="BD24" i="2"/>
  <c r="BE34" i="2"/>
  <c r="BE33" i="2"/>
  <c r="BE48" i="2"/>
  <c r="BE38" i="2" s="1"/>
  <c r="BE6" i="2"/>
  <c r="BE32" i="2" s="1"/>
  <c r="BD28" i="2"/>
  <c r="BC4" i="2"/>
  <c r="BC56" i="2" s="1"/>
  <c r="BD3" i="2"/>
  <c r="BC39" i="2"/>
  <c r="BD2" i="2"/>
  <c r="BD5" i="2" s="1"/>
  <c r="BD31" i="2" s="1"/>
  <c r="BD35" i="2" s="1"/>
  <c r="BD18" i="2"/>
  <c r="BE12" i="2"/>
  <c r="BE17" i="2"/>
  <c r="BE14" i="2"/>
  <c r="BE15" i="2"/>
  <c r="BE16" i="2"/>
  <c r="BE13" i="2"/>
  <c r="BE27" i="2"/>
  <c r="BF9" i="2"/>
  <c r="BF21" i="2" l="1"/>
  <c r="BF23" i="2"/>
  <c r="BF22" i="2"/>
  <c r="BE24" i="2"/>
  <c r="BF33" i="2"/>
  <c r="BF34" i="2"/>
  <c r="BF48" i="2"/>
  <c r="BF38" i="2" s="1"/>
  <c r="BF6" i="2"/>
  <c r="BF32" i="2" s="1"/>
  <c r="BE28" i="2"/>
  <c r="BD4" i="2"/>
  <c r="BD56" i="2" s="1"/>
  <c r="BE3" i="2"/>
  <c r="BD39" i="2"/>
  <c r="BE2" i="2"/>
  <c r="BE5" i="2" s="1"/>
  <c r="BE31" i="2" s="1"/>
  <c r="BE35" i="2" s="1"/>
  <c r="BE18" i="2"/>
  <c r="BF12" i="2"/>
  <c r="BF16" i="2"/>
  <c r="BF15" i="2"/>
  <c r="BF14" i="2"/>
  <c r="BF17" i="2"/>
  <c r="BF13" i="2"/>
  <c r="BF27" i="2"/>
  <c r="BG9" i="2"/>
  <c r="BF24" i="2" l="1"/>
  <c r="BG21" i="2"/>
  <c r="BG22" i="2"/>
  <c r="BG23" i="2"/>
  <c r="BG33" i="2"/>
  <c r="BG34" i="2"/>
  <c r="BG48" i="2"/>
  <c r="BG38" i="2" s="1"/>
  <c r="BG6" i="2"/>
  <c r="BG32" i="2" s="1"/>
  <c r="BF28" i="2"/>
  <c r="BE4" i="2"/>
  <c r="BE56" i="2" s="1"/>
  <c r="BF3" i="2"/>
  <c r="BE39" i="2"/>
  <c r="BF2" i="2"/>
  <c r="BF5" i="2" s="1"/>
  <c r="BF31" i="2" s="1"/>
  <c r="BF35" i="2" s="1"/>
  <c r="BF18" i="2"/>
  <c r="BG13" i="2"/>
  <c r="BG12" i="2"/>
  <c r="BG16" i="2"/>
  <c r="BG15" i="2"/>
  <c r="BG17" i="2"/>
  <c r="BG14" i="2"/>
  <c r="BG27" i="2"/>
  <c r="BH9" i="2"/>
  <c r="BH22" i="2" l="1"/>
  <c r="BH23" i="2"/>
  <c r="BH21" i="2"/>
  <c r="BG24" i="2"/>
  <c r="BH33" i="2"/>
  <c r="BH34" i="2"/>
  <c r="BH48" i="2"/>
  <c r="BH38" i="2" s="1"/>
  <c r="BH6" i="2"/>
  <c r="BH32" i="2" s="1"/>
  <c r="BG28" i="2"/>
  <c r="BF4" i="2"/>
  <c r="BF56" i="2" s="1"/>
  <c r="BG3" i="2"/>
  <c r="BF39" i="2"/>
  <c r="BG2" i="2"/>
  <c r="BG5" i="2" s="1"/>
  <c r="BG31" i="2" s="1"/>
  <c r="BG35" i="2" s="1"/>
  <c r="BG18" i="2"/>
  <c r="BH13" i="2"/>
  <c r="BH15" i="2"/>
  <c r="BH16" i="2"/>
  <c r="BH17" i="2"/>
  <c r="BH14" i="2"/>
  <c r="BH12" i="2"/>
  <c r="BH27" i="2"/>
  <c r="BI9" i="2"/>
  <c r="BH24" i="2" l="1"/>
  <c r="BI22" i="2"/>
  <c r="BI21" i="2"/>
  <c r="BI23" i="2"/>
  <c r="BI34" i="2"/>
  <c r="BI33" i="2"/>
  <c r="BI48" i="2"/>
  <c r="BI38" i="2" s="1"/>
  <c r="BI6" i="2"/>
  <c r="BI32" i="2" s="1"/>
  <c r="BH28" i="2"/>
  <c r="BG4" i="2"/>
  <c r="BG56" i="2" s="1"/>
  <c r="BH3" i="2"/>
  <c r="BG39" i="2"/>
  <c r="BH2" i="2"/>
  <c r="BH5" i="2" s="1"/>
  <c r="BH31" i="2" s="1"/>
  <c r="BH35" i="2" s="1"/>
  <c r="BH18" i="2"/>
  <c r="BI13" i="2"/>
  <c r="BI17" i="2"/>
  <c r="BI16" i="2"/>
  <c r="BI15" i="2"/>
  <c r="BI14" i="2"/>
  <c r="BI12" i="2"/>
  <c r="BI27" i="2"/>
  <c r="BJ9" i="2"/>
  <c r="BJ22" i="2" l="1"/>
  <c r="BJ21" i="2"/>
  <c r="BJ23" i="2"/>
  <c r="BI24" i="2"/>
  <c r="BJ34" i="2"/>
  <c r="BJ33" i="2"/>
  <c r="BJ48" i="2"/>
  <c r="BJ38" i="2" s="1"/>
  <c r="BJ6" i="2"/>
  <c r="BJ32" i="2" s="1"/>
  <c r="BI28" i="2"/>
  <c r="BH4" i="2"/>
  <c r="BH56" i="2" s="1"/>
  <c r="BI3" i="2"/>
  <c r="BH39" i="2"/>
  <c r="BI2" i="2"/>
  <c r="BI5" i="2" s="1"/>
  <c r="BI31" i="2" s="1"/>
  <c r="BI35" i="2" s="1"/>
  <c r="BI18" i="2"/>
  <c r="BJ14" i="2"/>
  <c r="BJ12" i="2"/>
  <c r="BJ17" i="2"/>
  <c r="BJ16" i="2"/>
  <c r="BJ15" i="2"/>
  <c r="BJ13" i="2"/>
  <c r="BJ27" i="2"/>
  <c r="BK9" i="2"/>
  <c r="BK21" i="2" l="1"/>
  <c r="BK22" i="2"/>
  <c r="BK23" i="2"/>
  <c r="BJ24" i="2"/>
  <c r="BK34" i="2"/>
  <c r="BK33" i="2"/>
  <c r="BK48" i="2"/>
  <c r="BK38" i="2" s="1"/>
  <c r="BK6" i="2"/>
  <c r="BK32" i="2" s="1"/>
  <c r="BJ28" i="2"/>
  <c r="BI4" i="2"/>
  <c r="BI56" i="2" s="1"/>
  <c r="BJ3" i="2"/>
  <c r="BI39" i="2"/>
  <c r="BJ2" i="2"/>
  <c r="BJ5" i="2" s="1"/>
  <c r="BJ31" i="2" s="1"/>
  <c r="BJ35" i="2" s="1"/>
  <c r="BJ18" i="2"/>
  <c r="BK14" i="2"/>
  <c r="BK12" i="2"/>
  <c r="BK16" i="2"/>
  <c r="BK17" i="2"/>
  <c r="BK15" i="2"/>
  <c r="BK13" i="2"/>
  <c r="BK27" i="2"/>
  <c r="BL9" i="2"/>
  <c r="BL23" i="2" l="1"/>
  <c r="BL21" i="2"/>
  <c r="BL22" i="2"/>
  <c r="BK24" i="2"/>
  <c r="BL34" i="2"/>
  <c r="BL33" i="2"/>
  <c r="BL48" i="2"/>
  <c r="BL38" i="2" s="1"/>
  <c r="BL6" i="2"/>
  <c r="BL32" i="2" s="1"/>
  <c r="BK28" i="2"/>
  <c r="BJ4" i="2"/>
  <c r="BJ56" i="2" s="1"/>
  <c r="BK3" i="2"/>
  <c r="BJ39" i="2"/>
  <c r="BK2" i="2"/>
  <c r="BK5" i="2" s="1"/>
  <c r="BK31" i="2" s="1"/>
  <c r="BK35" i="2" s="1"/>
  <c r="BK18" i="2"/>
  <c r="BL14" i="2"/>
  <c r="BL17" i="2"/>
  <c r="BL16" i="2"/>
  <c r="BL15" i="2"/>
  <c r="BL13" i="2"/>
  <c r="BL12" i="2"/>
  <c r="BL27" i="2"/>
  <c r="BM9" i="2"/>
  <c r="BM23" i="2" l="1"/>
  <c r="BM21" i="2"/>
  <c r="BM22" i="2"/>
  <c r="BL24" i="2"/>
  <c r="BM34" i="2"/>
  <c r="BM33" i="2"/>
  <c r="BM48" i="2"/>
  <c r="BM38" i="2" s="1"/>
  <c r="BM6" i="2"/>
  <c r="BM32" i="2" s="1"/>
  <c r="BK4" i="2"/>
  <c r="BK56" i="2" s="1"/>
  <c r="BL3" i="2"/>
  <c r="BK39" i="2"/>
  <c r="BL2" i="2"/>
  <c r="BL5" i="2" s="1"/>
  <c r="BL31" i="2" s="1"/>
  <c r="BL35" i="2" s="1"/>
  <c r="BL18" i="2"/>
  <c r="BM15" i="2"/>
  <c r="BM13" i="2"/>
  <c r="BM12" i="2"/>
  <c r="BM17" i="2"/>
  <c r="BM16" i="2"/>
  <c r="BM14" i="2"/>
  <c r="BM27" i="2"/>
  <c r="BN9" i="2"/>
  <c r="BN23" i="2" l="1"/>
  <c r="BN22" i="2"/>
  <c r="BN21" i="2"/>
  <c r="BM24" i="2"/>
  <c r="BN34" i="2"/>
  <c r="BN33" i="2"/>
  <c r="BN48" i="2"/>
  <c r="BN38" i="2" s="1"/>
  <c r="BN6" i="2"/>
  <c r="BN32" i="2" s="1"/>
  <c r="BL4" i="2"/>
  <c r="BL56" i="2" s="1"/>
  <c r="BM28" i="2"/>
  <c r="BM3" i="2"/>
  <c r="BL39" i="2"/>
  <c r="BM2" i="2"/>
  <c r="BM5" i="2" s="1"/>
  <c r="BM31" i="2" s="1"/>
  <c r="BM35" i="2" s="1"/>
  <c r="BM18" i="2"/>
  <c r="BN15" i="2"/>
  <c r="BN13" i="2"/>
  <c r="BN12" i="2"/>
  <c r="BN17" i="2"/>
  <c r="BN16" i="2"/>
  <c r="BN14" i="2"/>
  <c r="BN27" i="2"/>
  <c r="BO9" i="2"/>
  <c r="BO22" i="2" l="1"/>
  <c r="BO21" i="2"/>
  <c r="BO23" i="2"/>
  <c r="BN24" i="2"/>
  <c r="BO34" i="2"/>
  <c r="BO33" i="2"/>
  <c r="BO48" i="2"/>
  <c r="BO38" i="2" s="1"/>
  <c r="BO6" i="2"/>
  <c r="BO32" i="2" s="1"/>
  <c r="BN28" i="2"/>
  <c r="BM4" i="2"/>
  <c r="BM56" i="2" s="1"/>
  <c r="BN3" i="2"/>
  <c r="BM39" i="2"/>
  <c r="BN2" i="2"/>
  <c r="BN5" i="2" s="1"/>
  <c r="BN31" i="2" s="1"/>
  <c r="BN35" i="2" s="1"/>
  <c r="BN18" i="2"/>
  <c r="BO15" i="2"/>
  <c r="BO12" i="2"/>
  <c r="BO17" i="2"/>
  <c r="BO16" i="2"/>
  <c r="BO13" i="2"/>
  <c r="BO14" i="2"/>
  <c r="BO27" i="2"/>
  <c r="BP9" i="2"/>
  <c r="BP22" i="2" l="1"/>
  <c r="BP21" i="2"/>
  <c r="BP23" i="2"/>
  <c r="BO24" i="2"/>
  <c r="BP34" i="2"/>
  <c r="BP33" i="2"/>
  <c r="BP48" i="2"/>
  <c r="BP38" i="2" s="1"/>
  <c r="BP6" i="2"/>
  <c r="BP32" i="2" s="1"/>
  <c r="BO28" i="2"/>
  <c r="BN4" i="2"/>
  <c r="BN56" i="2" s="1"/>
  <c r="BO3" i="2"/>
  <c r="BN39" i="2"/>
  <c r="BO2" i="2"/>
  <c r="BO5" i="2" s="1"/>
  <c r="BO31" i="2" s="1"/>
  <c r="BO35" i="2" s="1"/>
  <c r="BO18" i="2"/>
  <c r="BP16" i="2"/>
  <c r="BP14" i="2"/>
  <c r="BP13" i="2"/>
  <c r="BP12" i="2"/>
  <c r="BP17" i="2"/>
  <c r="BP15" i="2"/>
  <c r="BP27" i="2"/>
  <c r="BQ9" i="2"/>
  <c r="BP24" i="2" l="1"/>
  <c r="BQ21" i="2"/>
  <c r="BQ22" i="2"/>
  <c r="BQ23" i="2"/>
  <c r="BQ34" i="2"/>
  <c r="BQ33" i="2"/>
  <c r="BQ48" i="2"/>
  <c r="BQ38" i="2" s="1"/>
  <c r="BQ6" i="2"/>
  <c r="BQ32" i="2" s="1"/>
  <c r="BO4" i="2"/>
  <c r="BO56" i="2" s="1"/>
  <c r="BP28" i="2"/>
  <c r="BP3" i="2"/>
  <c r="BO39" i="2"/>
  <c r="BP2" i="2"/>
  <c r="BP5" i="2" s="1"/>
  <c r="BP31" i="2" s="1"/>
  <c r="BP35" i="2" s="1"/>
  <c r="BP18" i="2"/>
  <c r="BQ16" i="2"/>
  <c r="BQ14" i="2"/>
  <c r="BQ13" i="2"/>
  <c r="BQ12" i="2"/>
  <c r="BQ17" i="2"/>
  <c r="BQ15" i="2"/>
  <c r="BQ27" i="2"/>
  <c r="BR9" i="2"/>
  <c r="BR23" i="2" l="1"/>
  <c r="BR22" i="2"/>
  <c r="BR21" i="2"/>
  <c r="BQ24" i="2"/>
  <c r="BR34" i="2"/>
  <c r="BR33" i="2"/>
  <c r="BR48" i="2"/>
  <c r="BR38" i="2" s="1"/>
  <c r="BR6" i="2"/>
  <c r="BR32" i="2" s="1"/>
  <c r="BQ28" i="2"/>
  <c r="BP4" i="2"/>
  <c r="BP56" i="2" s="1"/>
  <c r="BQ3" i="2"/>
  <c r="BP39" i="2"/>
  <c r="BQ2" i="2"/>
  <c r="BQ5" i="2" s="1"/>
  <c r="BQ31" i="2" s="1"/>
  <c r="BQ35" i="2" s="1"/>
  <c r="BQ18" i="2"/>
  <c r="BR16" i="2"/>
  <c r="BR12" i="2"/>
  <c r="BR17" i="2"/>
  <c r="BR13" i="2"/>
  <c r="BR14" i="2"/>
  <c r="BR15" i="2"/>
  <c r="BR27" i="2"/>
  <c r="BS9" i="2"/>
  <c r="BS23" i="2" l="1"/>
  <c r="BS21" i="2"/>
  <c r="BS22" i="2"/>
  <c r="BR24" i="2"/>
  <c r="BS34" i="2"/>
  <c r="BS33" i="2"/>
  <c r="BS48" i="2"/>
  <c r="BS38" i="2" s="1"/>
  <c r="BS6" i="2"/>
  <c r="BS32" i="2" s="1"/>
  <c r="BR28" i="2"/>
  <c r="BQ4" i="2"/>
  <c r="BQ56" i="2" s="1"/>
  <c r="BR3" i="2"/>
  <c r="BQ39" i="2"/>
  <c r="BR2" i="2"/>
  <c r="BR5" i="2" s="1"/>
  <c r="BR31" i="2" s="1"/>
  <c r="BR35" i="2" s="1"/>
  <c r="BR18" i="2"/>
  <c r="BS17" i="2"/>
  <c r="BS15" i="2"/>
  <c r="BS14" i="2"/>
  <c r="BS12" i="2"/>
  <c r="BS16" i="2"/>
  <c r="BS13" i="2"/>
  <c r="BS27" i="2"/>
  <c r="BT9" i="2"/>
  <c r="BT21" i="2" l="1"/>
  <c r="BT23" i="2"/>
  <c r="BT22" i="2"/>
  <c r="BS24" i="2"/>
  <c r="BT33" i="2"/>
  <c r="BT34" i="2"/>
  <c r="BT48" i="2"/>
  <c r="BT38" i="2" s="1"/>
  <c r="BT6" i="2"/>
  <c r="BT32" i="2" s="1"/>
  <c r="BS28" i="2"/>
  <c r="BR4" i="2"/>
  <c r="BR56" i="2" s="1"/>
  <c r="BS3" i="2"/>
  <c r="BR39" i="2"/>
  <c r="BS2" i="2"/>
  <c r="BS5" i="2" s="1"/>
  <c r="BS31" i="2" s="1"/>
  <c r="BS35" i="2" s="1"/>
  <c r="BS18" i="2"/>
  <c r="BT12" i="2"/>
  <c r="BT17" i="2"/>
  <c r="BT15" i="2"/>
  <c r="BT14" i="2"/>
  <c r="BT16" i="2"/>
  <c r="BT13" i="2"/>
  <c r="BT27" i="2"/>
  <c r="BU9" i="2"/>
  <c r="BU21" i="2" l="1"/>
  <c r="BU23" i="2"/>
  <c r="BU22" i="2"/>
  <c r="BT24" i="2"/>
  <c r="BU34" i="2"/>
  <c r="BU33" i="2"/>
  <c r="BU48" i="2"/>
  <c r="BU38" i="2" s="1"/>
  <c r="BU6" i="2"/>
  <c r="BU32" i="2" s="1"/>
  <c r="BS4" i="2"/>
  <c r="BS56" i="2" s="1"/>
  <c r="BT28" i="2"/>
  <c r="BT3" i="2"/>
  <c r="BS39" i="2"/>
  <c r="BT2" i="2"/>
  <c r="BT5" i="2" s="1"/>
  <c r="BT31" i="2" s="1"/>
  <c r="BT35" i="2" s="1"/>
  <c r="BT18" i="2"/>
  <c r="BU12" i="2"/>
  <c r="BU17" i="2"/>
  <c r="BU14" i="2"/>
  <c r="BU15" i="2"/>
  <c r="BU16" i="2"/>
  <c r="BU13" i="2"/>
  <c r="BU27" i="2"/>
  <c r="BV9" i="2"/>
  <c r="BV21" i="2" l="1"/>
  <c r="BV23" i="2"/>
  <c r="BV22" i="2"/>
  <c r="BU24" i="2"/>
  <c r="BV33" i="2"/>
  <c r="BV34" i="2"/>
  <c r="BV48" i="2"/>
  <c r="BV38" i="2" s="1"/>
  <c r="BV6" i="2"/>
  <c r="BV32" i="2" s="1"/>
  <c r="BT4" i="2"/>
  <c r="BT56" i="2" s="1"/>
  <c r="BU28" i="2"/>
  <c r="BU3" i="2"/>
  <c r="BT39" i="2"/>
  <c r="BU2" i="2"/>
  <c r="BU5" i="2" s="1"/>
  <c r="BU31" i="2" s="1"/>
  <c r="BU35" i="2" s="1"/>
  <c r="BU18" i="2"/>
  <c r="BV12" i="2"/>
  <c r="BV16" i="2"/>
  <c r="BV15" i="2"/>
  <c r="BV17" i="2"/>
  <c r="BV14" i="2"/>
  <c r="BV13" i="2"/>
  <c r="BV27" i="2"/>
  <c r="BW9" i="2"/>
  <c r="BW21" i="2" l="1"/>
  <c r="BW23" i="2"/>
  <c r="BW22" i="2"/>
  <c r="BV24" i="2"/>
  <c r="BW33" i="2"/>
  <c r="BW34" i="2"/>
  <c r="BW48" i="2"/>
  <c r="BW38" i="2" s="1"/>
  <c r="BW6" i="2"/>
  <c r="BW32" i="2" s="1"/>
  <c r="BV28" i="2"/>
  <c r="BU4" i="2"/>
  <c r="BU56" i="2" s="1"/>
  <c r="BV3" i="2"/>
  <c r="BU39" i="2"/>
  <c r="BV2" i="2"/>
  <c r="BV5" i="2" s="1"/>
  <c r="BV31" i="2" s="1"/>
  <c r="BV35" i="2" s="1"/>
  <c r="BV18" i="2"/>
  <c r="BW13" i="2"/>
  <c r="BW12" i="2"/>
  <c r="BW16" i="2"/>
  <c r="BW15" i="2"/>
  <c r="BW17" i="2"/>
  <c r="BW14" i="2"/>
  <c r="BW27" i="2"/>
  <c r="BX9" i="2"/>
  <c r="BX22" i="2" l="1"/>
  <c r="BX21" i="2"/>
  <c r="BX23" i="2"/>
  <c r="BW24" i="2"/>
  <c r="BX33" i="2"/>
  <c r="BX34" i="2"/>
  <c r="BX48" i="2"/>
  <c r="BX38" i="2" s="1"/>
  <c r="BX6" i="2"/>
  <c r="BX32" i="2" s="1"/>
  <c r="BW28" i="2"/>
  <c r="BV4" i="2"/>
  <c r="BV56" i="2" s="1"/>
  <c r="BW3" i="2"/>
  <c r="BV39" i="2"/>
  <c r="BW2" i="2"/>
  <c r="BW5" i="2" s="1"/>
  <c r="BW31" i="2" s="1"/>
  <c r="BW35" i="2" s="1"/>
  <c r="BW18" i="2"/>
  <c r="BX13" i="2"/>
  <c r="BX12" i="2"/>
  <c r="BX15" i="2"/>
  <c r="BX16" i="2"/>
  <c r="BX17" i="2"/>
  <c r="BX14" i="2"/>
  <c r="BX27" i="2"/>
  <c r="BY9" i="2"/>
  <c r="BX24" i="2" l="1"/>
  <c r="BY22" i="2"/>
  <c r="BY21" i="2"/>
  <c r="BY23" i="2"/>
  <c r="BY34" i="2"/>
  <c r="BY33" i="2"/>
  <c r="BY48" i="2"/>
  <c r="BY38" i="2" s="1"/>
  <c r="BY6" i="2"/>
  <c r="BY32" i="2" s="1"/>
  <c r="BW4" i="2"/>
  <c r="BW56" i="2" s="1"/>
  <c r="BX28" i="2"/>
  <c r="BX3" i="2"/>
  <c r="BW39" i="2"/>
  <c r="BX2" i="2"/>
  <c r="BX5" i="2" s="1"/>
  <c r="BX31" i="2" s="1"/>
  <c r="BX35" i="2" s="1"/>
  <c r="BX18" i="2"/>
  <c r="BY13" i="2"/>
  <c r="BY17" i="2"/>
  <c r="BY16" i="2"/>
  <c r="BY12" i="2"/>
  <c r="BY15" i="2"/>
  <c r="BY14" i="2"/>
  <c r="BY27" i="2"/>
  <c r="BZ9" i="2"/>
  <c r="BY24" i="2" l="1"/>
  <c r="BZ22" i="2"/>
  <c r="BZ21" i="2"/>
  <c r="BZ23" i="2"/>
  <c r="BZ34" i="2"/>
  <c r="BZ33" i="2"/>
  <c r="BZ48" i="2"/>
  <c r="BZ38" i="2" s="1"/>
  <c r="BZ6" i="2"/>
  <c r="BZ32" i="2" s="1"/>
  <c r="BX4" i="2"/>
  <c r="BX56" i="2" s="1"/>
  <c r="BY28" i="2"/>
  <c r="BY3" i="2"/>
  <c r="BX39" i="2"/>
  <c r="BY2" i="2"/>
  <c r="BY5" i="2" s="1"/>
  <c r="BY31" i="2" s="1"/>
  <c r="BY35" i="2" s="1"/>
  <c r="BY18" i="2"/>
  <c r="BZ14" i="2"/>
  <c r="BZ12" i="2"/>
  <c r="BZ17" i="2"/>
  <c r="BZ16" i="2"/>
  <c r="BZ15" i="2"/>
  <c r="BZ13" i="2"/>
  <c r="BZ27" i="2"/>
  <c r="CA9" i="2"/>
  <c r="CA21" i="2" l="1"/>
  <c r="CA23" i="2"/>
  <c r="CA22" i="2"/>
  <c r="BZ24" i="2"/>
  <c r="CA34" i="2"/>
  <c r="CA33" i="2"/>
  <c r="CA48" i="2"/>
  <c r="CA38" i="2" s="1"/>
  <c r="CA6" i="2"/>
  <c r="CA32" i="2" s="1"/>
  <c r="BZ28" i="2"/>
  <c r="BY4" i="2"/>
  <c r="BY56" i="2" s="1"/>
  <c r="BZ3" i="2"/>
  <c r="BY39" i="2"/>
  <c r="BZ2" i="2"/>
  <c r="BZ5" i="2" s="1"/>
  <c r="BZ31" i="2" s="1"/>
  <c r="BZ35" i="2" s="1"/>
  <c r="BZ18" i="2"/>
  <c r="CA14" i="2"/>
  <c r="CA12" i="2"/>
  <c r="CA17" i="2"/>
  <c r="CA16" i="2"/>
  <c r="CA15" i="2"/>
  <c r="CA13" i="2"/>
  <c r="CA27" i="2"/>
  <c r="CB9" i="2"/>
  <c r="CB23" i="2" l="1"/>
  <c r="CB21" i="2"/>
  <c r="CB22" i="2"/>
  <c r="CA24" i="2"/>
  <c r="CB34" i="2"/>
  <c r="CB33" i="2"/>
  <c r="CB48" i="2"/>
  <c r="CB38" i="2" s="1"/>
  <c r="CB6" i="2"/>
  <c r="CB32" i="2" s="1"/>
  <c r="CA28" i="2"/>
  <c r="BZ4" i="2"/>
  <c r="BZ56" i="2" s="1"/>
  <c r="CA3" i="2"/>
  <c r="BZ39" i="2"/>
  <c r="CA2" i="2"/>
  <c r="CA5" i="2" s="1"/>
  <c r="CA31" i="2" s="1"/>
  <c r="CA35" i="2" s="1"/>
  <c r="CA18" i="2"/>
  <c r="CB14" i="2"/>
  <c r="CB17" i="2"/>
  <c r="CB12" i="2"/>
  <c r="CB13" i="2"/>
  <c r="CB16" i="2"/>
  <c r="CB15" i="2"/>
  <c r="CB27" i="2"/>
  <c r="CC9" i="2"/>
  <c r="CB24" i="2" l="1"/>
  <c r="CC23" i="2"/>
  <c r="CC21" i="2"/>
  <c r="CC22" i="2"/>
  <c r="CC34" i="2"/>
  <c r="CC33" i="2"/>
  <c r="CC48" i="2"/>
  <c r="CC38" i="2" s="1"/>
  <c r="CC6" i="2"/>
  <c r="CC32" i="2" s="1"/>
  <c r="CA4" i="2"/>
  <c r="CA56" i="2" s="1"/>
  <c r="CB28" i="2"/>
  <c r="CB3" i="2"/>
  <c r="CA39" i="2"/>
  <c r="CB2" i="2"/>
  <c r="CB5" i="2" s="1"/>
  <c r="CB31" i="2" s="1"/>
  <c r="CB35" i="2" s="1"/>
  <c r="CB18" i="2"/>
  <c r="CC15" i="2"/>
  <c r="CC13" i="2"/>
  <c r="CC12" i="2"/>
  <c r="CC17" i="2"/>
  <c r="CC16" i="2"/>
  <c r="CC14" i="2"/>
  <c r="CC27" i="2"/>
  <c r="CC28" i="2" s="1"/>
  <c r="CD9" i="2"/>
  <c r="CD23" i="2" l="1"/>
  <c r="CD22" i="2"/>
  <c r="CD21" i="2"/>
  <c r="CC24" i="2"/>
  <c r="CD34" i="2"/>
  <c r="CD33" i="2"/>
  <c r="CD48" i="2"/>
  <c r="CD38" i="2" s="1"/>
  <c r="CD6" i="2"/>
  <c r="CD32" i="2" s="1"/>
  <c r="CB4" i="2"/>
  <c r="CB56" i="2" s="1"/>
  <c r="CC3" i="2"/>
  <c r="CB39" i="2"/>
  <c r="CC2" i="2"/>
  <c r="CC5" i="2" s="1"/>
  <c r="CC31" i="2" s="1"/>
  <c r="CC35" i="2" s="1"/>
  <c r="CC18" i="2"/>
  <c r="CD15" i="2"/>
  <c r="CD13" i="2"/>
  <c r="CD12" i="2"/>
  <c r="CD14" i="2"/>
  <c r="CD17" i="2"/>
  <c r="CD16" i="2"/>
  <c r="CD27" i="2"/>
  <c r="CD28" i="2" s="1"/>
  <c r="CE9" i="2"/>
  <c r="CE22" i="2" l="1"/>
  <c r="CE21" i="2"/>
  <c r="CE23" i="2"/>
  <c r="CD24" i="2"/>
  <c r="CE34" i="2"/>
  <c r="CE33" i="2"/>
  <c r="CE48" i="2"/>
  <c r="CE38" i="2" s="1"/>
  <c r="CE6" i="2"/>
  <c r="CE32" i="2" s="1"/>
  <c r="CC4" i="2"/>
  <c r="CC56" i="2" s="1"/>
  <c r="CD3" i="2"/>
  <c r="CC39" i="2"/>
  <c r="CD2" i="2"/>
  <c r="CD5" i="2" s="1"/>
  <c r="CD31" i="2" s="1"/>
  <c r="CD35" i="2" s="1"/>
  <c r="CD18" i="2"/>
  <c r="CE15" i="2"/>
  <c r="CE13" i="2"/>
  <c r="CE14" i="2"/>
  <c r="CE12" i="2"/>
  <c r="CE16" i="2"/>
  <c r="CE17" i="2"/>
  <c r="CE27" i="2"/>
  <c r="CE28" i="2" s="1"/>
  <c r="CF9" i="2"/>
  <c r="CF22" i="2" l="1"/>
  <c r="CF21" i="2"/>
  <c r="CF23" i="2"/>
  <c r="CE24" i="2"/>
  <c r="CF34" i="2"/>
  <c r="CF33" i="2"/>
  <c r="CF48" i="2"/>
  <c r="CF38" i="2" s="1"/>
  <c r="CF6" i="2"/>
  <c r="CF32" i="2" s="1"/>
  <c r="CD4" i="2"/>
  <c r="CD56" i="2" s="1"/>
  <c r="CE3" i="2"/>
  <c r="CD39" i="2"/>
  <c r="CE2" i="2"/>
  <c r="CE5" i="2" s="1"/>
  <c r="CE31" i="2" s="1"/>
  <c r="CE35" i="2" s="1"/>
  <c r="CE18" i="2"/>
  <c r="CF16" i="2"/>
  <c r="CF14" i="2"/>
  <c r="CF13" i="2"/>
  <c r="CF15" i="2"/>
  <c r="CF12" i="2"/>
  <c r="CF17" i="2"/>
  <c r="CF27" i="2"/>
  <c r="CF28" i="2" s="1"/>
  <c r="CG9" i="2"/>
  <c r="CG21" i="2" l="1"/>
  <c r="CG22" i="2"/>
  <c r="CG23" i="2"/>
  <c r="CF24" i="2"/>
  <c r="CG34" i="2"/>
  <c r="CG33" i="2"/>
  <c r="CG48" i="2"/>
  <c r="CG38" i="2" s="1"/>
  <c r="CG6" i="2"/>
  <c r="CG32" i="2" s="1"/>
  <c r="CE4" i="2"/>
  <c r="CE56" i="2" s="1"/>
  <c r="CF3" i="2"/>
  <c r="CE39" i="2"/>
  <c r="CF2" i="2"/>
  <c r="CF5" i="2" s="1"/>
  <c r="CF31" i="2" s="1"/>
  <c r="CF35" i="2" s="1"/>
  <c r="CF18" i="2"/>
  <c r="CG16" i="2"/>
  <c r="CG14" i="2"/>
  <c r="CG13" i="2"/>
  <c r="CG15" i="2"/>
  <c r="CG12" i="2"/>
  <c r="CG17" i="2"/>
  <c r="CG27" i="2"/>
  <c r="CG28" i="2" s="1"/>
  <c r="CH9" i="2"/>
  <c r="CH23" i="2" l="1"/>
  <c r="CH22" i="2"/>
  <c r="CH21" i="2"/>
  <c r="CG24" i="2"/>
  <c r="CH34" i="2"/>
  <c r="CH33" i="2"/>
  <c r="CH48" i="2"/>
  <c r="CH38" i="2" s="1"/>
  <c r="CH6" i="2"/>
  <c r="CH32" i="2" s="1"/>
  <c r="CF4" i="2"/>
  <c r="CF56" i="2" s="1"/>
  <c r="CG3" i="2"/>
  <c r="CF39" i="2"/>
  <c r="CG2" i="2"/>
  <c r="CG5" i="2" s="1"/>
  <c r="CG31" i="2" s="1"/>
  <c r="CG35" i="2" s="1"/>
  <c r="CG18" i="2"/>
  <c r="CH16" i="2"/>
  <c r="CH12" i="2"/>
  <c r="CH17" i="2"/>
  <c r="CH13" i="2"/>
  <c r="CH14" i="2"/>
  <c r="CH15" i="2"/>
  <c r="CH27" i="2"/>
  <c r="CH28" i="2" s="1"/>
  <c r="CI9" i="2"/>
  <c r="CI23" i="2" l="1"/>
  <c r="CI21" i="2"/>
  <c r="CI22" i="2"/>
  <c r="CH24" i="2"/>
  <c r="CI34" i="2"/>
  <c r="CI33" i="2"/>
  <c r="CI48" i="2"/>
  <c r="CI38" i="2" s="1"/>
  <c r="CI6" i="2"/>
  <c r="CI32" i="2" s="1"/>
  <c r="CG4" i="2"/>
  <c r="CG56" i="2" s="1"/>
  <c r="CH3" i="2"/>
  <c r="CG39" i="2"/>
  <c r="CH2" i="2"/>
  <c r="CH5" i="2" s="1"/>
  <c r="CH31" i="2" s="1"/>
  <c r="CH35" i="2" s="1"/>
  <c r="CH18" i="2"/>
  <c r="CI17" i="2"/>
  <c r="CI15" i="2"/>
  <c r="CI14" i="2"/>
  <c r="CI16" i="2"/>
  <c r="CI13" i="2"/>
  <c r="CI12" i="2"/>
  <c r="CI27" i="2"/>
  <c r="CI28" i="2" s="1"/>
  <c r="CJ9" i="2"/>
  <c r="CJ21" i="2" l="1"/>
  <c r="CJ23" i="2"/>
  <c r="CJ22" i="2"/>
  <c r="CI24" i="2"/>
  <c r="CJ33" i="2"/>
  <c r="CJ34" i="2"/>
  <c r="CJ48" i="2"/>
  <c r="CJ38" i="2" s="1"/>
  <c r="CJ6" i="2"/>
  <c r="CJ32" i="2" s="1"/>
  <c r="CH4" i="2"/>
  <c r="CH56" i="2" s="1"/>
  <c r="CI3" i="2"/>
  <c r="CH39" i="2"/>
  <c r="CI2" i="2"/>
  <c r="CI5" i="2" s="1"/>
  <c r="CI31" i="2" s="1"/>
  <c r="CI35" i="2" s="1"/>
  <c r="CI18" i="2"/>
  <c r="CJ12" i="2"/>
  <c r="CJ17" i="2"/>
  <c r="CJ15" i="2"/>
  <c r="CJ14" i="2"/>
  <c r="CJ16" i="2"/>
  <c r="CJ13" i="2"/>
  <c r="CJ27" i="2"/>
  <c r="CJ28" i="2" s="1"/>
  <c r="CK9" i="2"/>
  <c r="CK21" i="2" l="1"/>
  <c r="CK22" i="2"/>
  <c r="CK23" i="2"/>
  <c r="CJ24" i="2"/>
  <c r="CK34" i="2"/>
  <c r="CK33" i="2"/>
  <c r="CK48" i="2"/>
  <c r="CK38" i="2" s="1"/>
  <c r="CK6" i="2"/>
  <c r="CK32" i="2" s="1"/>
  <c r="CI4" i="2"/>
  <c r="CI56" i="2" s="1"/>
  <c r="CJ3" i="2"/>
  <c r="CI39" i="2"/>
  <c r="CJ2" i="2"/>
  <c r="CJ5" i="2" s="1"/>
  <c r="CJ31" i="2" s="1"/>
  <c r="CJ35" i="2" s="1"/>
  <c r="CJ18" i="2"/>
  <c r="CK17" i="2"/>
  <c r="CK12" i="2"/>
  <c r="CK16" i="2"/>
  <c r="CK14" i="2"/>
  <c r="CK15" i="2"/>
  <c r="CK13" i="2"/>
  <c r="CK27" i="2"/>
  <c r="CK28" i="2" s="1"/>
  <c r="CL9" i="2"/>
  <c r="CL21" i="2" l="1"/>
  <c r="CL23" i="2"/>
  <c r="CL22" i="2"/>
  <c r="CK24" i="2"/>
  <c r="CL33" i="2"/>
  <c r="CL34" i="2"/>
  <c r="CL48" i="2"/>
  <c r="CL38" i="2" s="1"/>
  <c r="CL6" i="2"/>
  <c r="CL32" i="2" s="1"/>
  <c r="CJ4" i="2"/>
  <c r="CJ56" i="2" s="1"/>
  <c r="CK3" i="2"/>
  <c r="CJ39" i="2"/>
  <c r="CK2" i="2"/>
  <c r="CK5" i="2" s="1"/>
  <c r="CK31" i="2" s="1"/>
  <c r="CK35" i="2" s="1"/>
  <c r="CK18" i="2"/>
  <c r="CL12" i="2"/>
  <c r="CL16" i="2"/>
  <c r="CL15" i="2"/>
  <c r="CL17" i="2"/>
  <c r="CL14" i="2"/>
  <c r="CL13" i="2"/>
  <c r="CL27" i="2"/>
  <c r="CL28" i="2" s="1"/>
  <c r="CM9" i="2"/>
  <c r="CL24" i="2" l="1"/>
  <c r="CM23" i="2"/>
  <c r="CM22" i="2"/>
  <c r="CM21" i="2"/>
  <c r="CM33" i="2"/>
  <c r="CM34" i="2"/>
  <c r="CM48" i="2"/>
  <c r="CM38" i="2" s="1"/>
  <c r="CM6" i="2"/>
  <c r="CM32" i="2" s="1"/>
  <c r="CK4" i="2"/>
  <c r="CK56" i="2" s="1"/>
  <c r="CL3" i="2"/>
  <c r="CK39" i="2"/>
  <c r="CL2" i="2"/>
  <c r="CL5" i="2" s="1"/>
  <c r="CL31" i="2" s="1"/>
  <c r="CL35" i="2" s="1"/>
  <c r="CL18" i="2"/>
  <c r="CM13" i="2"/>
  <c r="CM12" i="2"/>
  <c r="CM16" i="2"/>
  <c r="CM15" i="2"/>
  <c r="CM17" i="2"/>
  <c r="CM14" i="2"/>
  <c r="CM27" i="2"/>
  <c r="CM28" i="2" s="1"/>
  <c r="CN9" i="2"/>
  <c r="CM24" i="2" l="1"/>
  <c r="CN22" i="2"/>
  <c r="CN23" i="2"/>
  <c r="CN21" i="2"/>
  <c r="CN33" i="2"/>
  <c r="CN34" i="2"/>
  <c r="CN48" i="2"/>
  <c r="CN38" i="2" s="1"/>
  <c r="CN6" i="2"/>
  <c r="CN32" i="2" s="1"/>
  <c r="CL4" i="2"/>
  <c r="CL56" i="2" s="1"/>
  <c r="CM3" i="2"/>
  <c r="CL39" i="2"/>
  <c r="CM2" i="2"/>
  <c r="CM5" i="2" s="1"/>
  <c r="CM31" i="2" s="1"/>
  <c r="CM35" i="2" s="1"/>
  <c r="CM18" i="2"/>
  <c r="CN13" i="2"/>
  <c r="CN15" i="2"/>
  <c r="CN16" i="2"/>
  <c r="CN14" i="2"/>
  <c r="CN17" i="2"/>
  <c r="CN12" i="2"/>
  <c r="CN27" i="2"/>
  <c r="CN28" i="2" s="1"/>
  <c r="CO9" i="2"/>
  <c r="CO22" i="2" l="1"/>
  <c r="CO23" i="2"/>
  <c r="CO21" i="2"/>
  <c r="CN24" i="2"/>
  <c r="CO34" i="2"/>
  <c r="CO33" i="2"/>
  <c r="CO48" i="2"/>
  <c r="CO38" i="2" s="1"/>
  <c r="CO6" i="2"/>
  <c r="CO32" i="2" s="1"/>
  <c r="CM4" i="2"/>
  <c r="CM56" i="2" s="1"/>
  <c r="CN3" i="2"/>
  <c r="CM39" i="2"/>
  <c r="CN2" i="2"/>
  <c r="CN5" i="2" s="1"/>
  <c r="CN31" i="2" s="1"/>
  <c r="CN35" i="2" s="1"/>
  <c r="CN18" i="2"/>
  <c r="CO13" i="2"/>
  <c r="CO17" i="2"/>
  <c r="CO16" i="2"/>
  <c r="CO15" i="2"/>
  <c r="CO14" i="2"/>
  <c r="CO12" i="2"/>
  <c r="CO27" i="2"/>
  <c r="CO28" i="2" s="1"/>
  <c r="CP9" i="2"/>
  <c r="CP22" i="2" l="1"/>
  <c r="CP21" i="2"/>
  <c r="CP23" i="2"/>
  <c r="CO24" i="2"/>
  <c r="CP34" i="2"/>
  <c r="CP33" i="2"/>
  <c r="CP48" i="2"/>
  <c r="CP38" i="2" s="1"/>
  <c r="CP6" i="2"/>
  <c r="CP32" i="2" s="1"/>
  <c r="CN4" i="2"/>
  <c r="CN56" i="2" s="1"/>
  <c r="CO3" i="2"/>
  <c r="CN39" i="2"/>
  <c r="CO2" i="2"/>
  <c r="CO5" i="2" s="1"/>
  <c r="CO31" i="2" s="1"/>
  <c r="CO35" i="2" s="1"/>
  <c r="CO18" i="2"/>
  <c r="CP14" i="2"/>
  <c r="CP12" i="2"/>
  <c r="CP17" i="2"/>
  <c r="CP16" i="2"/>
  <c r="CP15" i="2"/>
  <c r="CP13" i="2"/>
  <c r="CP27" i="2"/>
  <c r="CP28" i="2" s="1"/>
  <c r="CQ9" i="2"/>
  <c r="CQ21" i="2" l="1"/>
  <c r="CQ22" i="2"/>
  <c r="CQ23" i="2"/>
  <c r="CP24" i="2"/>
  <c r="CQ34" i="2"/>
  <c r="CQ33" i="2"/>
  <c r="CQ48" i="2"/>
  <c r="CQ38" i="2" s="1"/>
  <c r="CQ6" i="2"/>
  <c r="CQ32" i="2" s="1"/>
  <c r="CO4" i="2"/>
  <c r="CO56" i="2" s="1"/>
  <c r="CP3" i="2"/>
  <c r="CO39" i="2"/>
  <c r="CP2" i="2"/>
  <c r="CP5" i="2" s="1"/>
  <c r="CP31" i="2" s="1"/>
  <c r="CP35" i="2" s="1"/>
  <c r="CP18" i="2"/>
  <c r="CQ14" i="2"/>
  <c r="CQ12" i="2"/>
  <c r="CQ17" i="2"/>
  <c r="CQ16" i="2"/>
  <c r="CQ15" i="2"/>
  <c r="CQ13" i="2"/>
  <c r="CQ27" i="2"/>
  <c r="CQ28" i="2" s="1"/>
  <c r="CR9" i="2"/>
  <c r="CR23" i="2" l="1"/>
  <c r="CR21" i="2"/>
  <c r="CR22" i="2"/>
  <c r="CQ24" i="2"/>
  <c r="CR34" i="2"/>
  <c r="CR33" i="2"/>
  <c r="CR48" i="2"/>
  <c r="CR38" i="2" s="1"/>
  <c r="CR6" i="2"/>
  <c r="CR32" i="2" s="1"/>
  <c r="CP4" i="2"/>
  <c r="CP56" i="2" s="1"/>
  <c r="CQ3" i="2"/>
  <c r="CP39" i="2"/>
  <c r="CQ2" i="2"/>
  <c r="CQ5" i="2" s="1"/>
  <c r="CQ31" i="2" s="1"/>
  <c r="CQ35" i="2" s="1"/>
  <c r="CQ18" i="2"/>
  <c r="CR14" i="2"/>
  <c r="CR17" i="2"/>
  <c r="CR16" i="2"/>
  <c r="CR15" i="2"/>
  <c r="CR13" i="2"/>
  <c r="CR12" i="2"/>
  <c r="CR27" i="2"/>
  <c r="CR28" i="2" s="1"/>
  <c r="CS9" i="2"/>
  <c r="CS23" i="2" l="1"/>
  <c r="CS21" i="2"/>
  <c r="CS22" i="2"/>
  <c r="CR24" i="2"/>
  <c r="CS34" i="2"/>
  <c r="CS33" i="2"/>
  <c r="CS48" i="2"/>
  <c r="CS38" i="2" s="1"/>
  <c r="CS6" i="2"/>
  <c r="CS32" i="2" s="1"/>
  <c r="CQ4" i="2"/>
  <c r="CQ56" i="2" s="1"/>
  <c r="CR3" i="2"/>
  <c r="CQ39" i="2"/>
  <c r="CR2" i="2"/>
  <c r="CR5" i="2" s="1"/>
  <c r="CR31" i="2" s="1"/>
  <c r="CR35" i="2" s="1"/>
  <c r="CR18" i="2"/>
  <c r="CS15" i="2"/>
  <c r="CS13" i="2"/>
  <c r="CS12" i="2"/>
  <c r="CS17" i="2"/>
  <c r="CS16" i="2"/>
  <c r="CS14" i="2"/>
  <c r="CS27" i="2"/>
  <c r="CS28" i="2" s="1"/>
  <c r="CT9" i="2"/>
  <c r="CT23" i="2" l="1"/>
  <c r="CT22" i="2"/>
  <c r="CT21" i="2"/>
  <c r="CS24" i="2"/>
  <c r="CT34" i="2"/>
  <c r="CT33" i="2"/>
  <c r="CT48" i="2"/>
  <c r="CT38" i="2" s="1"/>
  <c r="CT6" i="2"/>
  <c r="CT32" i="2" s="1"/>
  <c r="CR4" i="2"/>
  <c r="CR56" i="2" s="1"/>
  <c r="CS3" i="2"/>
  <c r="CR39" i="2"/>
  <c r="CS2" i="2"/>
  <c r="CS5" i="2" s="1"/>
  <c r="CS31" i="2" s="1"/>
  <c r="CS35" i="2" s="1"/>
  <c r="CS18" i="2"/>
  <c r="CT15" i="2"/>
  <c r="CT13" i="2"/>
  <c r="CT12" i="2"/>
  <c r="CT17" i="2"/>
  <c r="CT16" i="2"/>
  <c r="CT14" i="2"/>
  <c r="CT27" i="2"/>
  <c r="CT28" i="2" s="1"/>
  <c r="CU9" i="2"/>
  <c r="CU22" i="2" l="1"/>
  <c r="CU23" i="2"/>
  <c r="CU21" i="2"/>
  <c r="CT24" i="2"/>
  <c r="CU34" i="2"/>
  <c r="CU33" i="2"/>
  <c r="CU48" i="2"/>
  <c r="CU38" i="2" s="1"/>
  <c r="CU6" i="2"/>
  <c r="CU32" i="2" s="1"/>
  <c r="CS4" i="2"/>
  <c r="CS56" i="2" s="1"/>
  <c r="CT3" i="2"/>
  <c r="CS39" i="2"/>
  <c r="CT2" i="2"/>
  <c r="CT5" i="2" s="1"/>
  <c r="CT31" i="2" s="1"/>
  <c r="CT35" i="2" s="1"/>
  <c r="CT18" i="2"/>
  <c r="CU15" i="2"/>
  <c r="CU17" i="2"/>
  <c r="CU16" i="2"/>
  <c r="CU13" i="2"/>
  <c r="CU14" i="2"/>
  <c r="CU12" i="2"/>
  <c r="CU27" i="2"/>
  <c r="CU28" i="2" s="1"/>
  <c r="CV9" i="2"/>
  <c r="CV22" i="2" l="1"/>
  <c r="CV21" i="2"/>
  <c r="CV23" i="2"/>
  <c r="CU24" i="2"/>
  <c r="CV34" i="2"/>
  <c r="CV33" i="2"/>
  <c r="CV48" i="2"/>
  <c r="CV38" i="2" s="1"/>
  <c r="CV6" i="2"/>
  <c r="CV32" i="2" s="1"/>
  <c r="CT4" i="2"/>
  <c r="CT56" i="2" s="1"/>
  <c r="CU3" i="2"/>
  <c r="CT39" i="2"/>
  <c r="CU2" i="2"/>
  <c r="CU5" i="2" s="1"/>
  <c r="CU31" i="2" s="1"/>
  <c r="CU35" i="2" s="1"/>
  <c r="CU18" i="2"/>
  <c r="CV16" i="2"/>
  <c r="CV14" i="2"/>
  <c r="CV13" i="2"/>
  <c r="CV15" i="2"/>
  <c r="CV17" i="2"/>
  <c r="CV12" i="2"/>
  <c r="CV27" i="2"/>
  <c r="CV28" i="2" s="1"/>
  <c r="CW9" i="2"/>
  <c r="CV24" i="2" l="1"/>
  <c r="CW21" i="2"/>
  <c r="CW22" i="2"/>
  <c r="CW23" i="2"/>
  <c r="CW34" i="2"/>
  <c r="CW33" i="2"/>
  <c r="CW48" i="2"/>
  <c r="CW38" i="2" s="1"/>
  <c r="CW6" i="2"/>
  <c r="CW32" i="2" s="1"/>
  <c r="CU4" i="2"/>
  <c r="CU56" i="2" s="1"/>
  <c r="CV3" i="2"/>
  <c r="CU39" i="2"/>
  <c r="CV2" i="2"/>
  <c r="CV5" i="2" s="1"/>
  <c r="CV31" i="2" s="1"/>
  <c r="CV35" i="2" s="1"/>
  <c r="CV18" i="2"/>
  <c r="CW16" i="2"/>
  <c r="CW14" i="2"/>
  <c r="CW13" i="2"/>
  <c r="CW12" i="2"/>
  <c r="CW17" i="2"/>
  <c r="CW15" i="2"/>
  <c r="CW27" i="2"/>
  <c r="CW28" i="2" s="1"/>
  <c r="CX9" i="2"/>
  <c r="CX23" i="2" l="1"/>
  <c r="CX22" i="2"/>
  <c r="CX21" i="2"/>
  <c r="CW24" i="2"/>
  <c r="CX34" i="2"/>
  <c r="CX33" i="2"/>
  <c r="CX48" i="2"/>
  <c r="CX38" i="2" s="1"/>
  <c r="CX6" i="2"/>
  <c r="CX32" i="2" s="1"/>
  <c r="CV4" i="2"/>
  <c r="CV56" i="2" s="1"/>
  <c r="CW3" i="2"/>
  <c r="CV39" i="2"/>
  <c r="CW2" i="2"/>
  <c r="CW5" i="2" s="1"/>
  <c r="CW31" i="2" s="1"/>
  <c r="CW35" i="2" s="1"/>
  <c r="CW18" i="2"/>
  <c r="CX16" i="2"/>
  <c r="CX12" i="2"/>
  <c r="CX17" i="2"/>
  <c r="CX13" i="2"/>
  <c r="CX14" i="2"/>
  <c r="CX15" i="2"/>
  <c r="CX27" i="2"/>
  <c r="CX28" i="2" s="1"/>
  <c r="CY9" i="2"/>
  <c r="CX24" i="2" l="1"/>
  <c r="CY23" i="2"/>
  <c r="CY21" i="2"/>
  <c r="CY22" i="2"/>
  <c r="CY34" i="2"/>
  <c r="CY33" i="2"/>
  <c r="CY48" i="2"/>
  <c r="CY38" i="2" s="1"/>
  <c r="CY6" i="2"/>
  <c r="CY32" i="2" s="1"/>
  <c r="CW4" i="2"/>
  <c r="CW56" i="2" s="1"/>
  <c r="CX3" i="2"/>
  <c r="CW39" i="2"/>
  <c r="CX2" i="2"/>
  <c r="CX5" i="2" s="1"/>
  <c r="CX31" i="2" s="1"/>
  <c r="CX35" i="2" s="1"/>
  <c r="CX18" i="2"/>
  <c r="CY17" i="2"/>
  <c r="CY15" i="2"/>
  <c r="CY14" i="2"/>
  <c r="CY12" i="2"/>
  <c r="CY16" i="2"/>
  <c r="CY13" i="2"/>
  <c r="CY27" i="2"/>
  <c r="CY28" i="2" s="1"/>
  <c r="CZ9" i="2"/>
  <c r="CY24" i="2" l="1"/>
  <c r="CZ21" i="2"/>
  <c r="CZ23" i="2"/>
  <c r="CZ22" i="2"/>
  <c r="CZ33" i="2"/>
  <c r="CZ34" i="2"/>
  <c r="CZ48" i="2"/>
  <c r="CZ38" i="2" s="1"/>
  <c r="CZ6" i="2"/>
  <c r="CZ32" i="2" s="1"/>
  <c r="CX4" i="2"/>
  <c r="CX56" i="2" s="1"/>
  <c r="CY3" i="2"/>
  <c r="CX39" i="2"/>
  <c r="CY2" i="2"/>
  <c r="CY5" i="2" s="1"/>
  <c r="CY31" i="2" s="1"/>
  <c r="CY35" i="2" s="1"/>
  <c r="CY18" i="2"/>
  <c r="CZ12" i="2"/>
  <c r="CZ17" i="2"/>
  <c r="CZ15" i="2"/>
  <c r="CZ14" i="2"/>
  <c r="CZ16" i="2"/>
  <c r="CZ13" i="2"/>
  <c r="CZ27" i="2"/>
  <c r="CZ28" i="2" s="1"/>
  <c r="DA9" i="2"/>
  <c r="DA21" i="2" l="1"/>
  <c r="DA22" i="2"/>
  <c r="DA23" i="2"/>
  <c r="CZ24" i="2"/>
  <c r="DA34" i="2"/>
  <c r="DA33" i="2"/>
  <c r="DA48" i="2"/>
  <c r="DA38" i="2" s="1"/>
  <c r="DA6" i="2"/>
  <c r="DA32" i="2" s="1"/>
  <c r="CY4" i="2"/>
  <c r="CY56" i="2" s="1"/>
  <c r="CZ3" i="2"/>
  <c r="CY39" i="2"/>
  <c r="CZ2" i="2"/>
  <c r="CZ5" i="2" s="1"/>
  <c r="CZ31" i="2" s="1"/>
  <c r="CZ35" i="2" s="1"/>
  <c r="CZ18" i="2"/>
  <c r="DA12" i="2"/>
  <c r="DA15" i="2"/>
  <c r="DA16" i="2"/>
  <c r="DA17" i="2"/>
  <c r="DA14" i="2"/>
  <c r="DA13" i="2"/>
  <c r="DA27" i="2"/>
  <c r="DA28" i="2" s="1"/>
  <c r="DB9" i="2"/>
  <c r="DB21" i="2" l="1"/>
  <c r="DB23" i="2"/>
  <c r="DB22" i="2"/>
  <c r="DA24" i="2"/>
  <c r="DB33" i="2"/>
  <c r="DB34" i="2"/>
  <c r="DB48" i="2"/>
  <c r="DB38" i="2" s="1"/>
  <c r="DB6" i="2"/>
  <c r="DB32" i="2" s="1"/>
  <c r="CZ4" i="2"/>
  <c r="CZ56" i="2" s="1"/>
  <c r="DA3" i="2"/>
  <c r="CZ39" i="2"/>
  <c r="DA2" i="2"/>
  <c r="DA5" i="2" s="1"/>
  <c r="DA31" i="2" s="1"/>
  <c r="DA35" i="2" s="1"/>
  <c r="DA18" i="2"/>
  <c r="DB12" i="2"/>
  <c r="DB16" i="2"/>
  <c r="DB15" i="2"/>
  <c r="DB17" i="2"/>
  <c r="DB14" i="2"/>
  <c r="DB13" i="2"/>
  <c r="DB27" i="2"/>
  <c r="DB28" i="2" s="1"/>
  <c r="DC9" i="2"/>
  <c r="DC21" i="2" l="1"/>
  <c r="DC23" i="2"/>
  <c r="DC22" i="2"/>
  <c r="DB24" i="2"/>
  <c r="DC33" i="2"/>
  <c r="DC34" i="2"/>
  <c r="DC48" i="2"/>
  <c r="DC38" i="2" s="1"/>
  <c r="DC6" i="2"/>
  <c r="DC32" i="2" s="1"/>
  <c r="DA4" i="2"/>
  <c r="DA56" i="2" s="1"/>
  <c r="DB3" i="2"/>
  <c r="DA39" i="2"/>
  <c r="DB2" i="2"/>
  <c r="DB5" i="2" s="1"/>
  <c r="DB31" i="2" s="1"/>
  <c r="DB35" i="2" s="1"/>
  <c r="DB18" i="2"/>
  <c r="DC13" i="2"/>
  <c r="DC12" i="2"/>
  <c r="DC16" i="2"/>
  <c r="DC15" i="2"/>
  <c r="DC17" i="2"/>
  <c r="DC14" i="2"/>
  <c r="DC27" i="2"/>
  <c r="DC28" i="2" s="1"/>
  <c r="DD9" i="2"/>
  <c r="DD22" i="2" l="1"/>
  <c r="DD21" i="2"/>
  <c r="DD23" i="2"/>
  <c r="DC24" i="2"/>
  <c r="DD33" i="2"/>
  <c r="DD34" i="2"/>
  <c r="DD48" i="2"/>
  <c r="DD38" i="2" s="1"/>
  <c r="DD6" i="2"/>
  <c r="DD32" i="2" s="1"/>
  <c r="DB4" i="2"/>
  <c r="DB56" i="2" s="1"/>
  <c r="DC3" i="2"/>
  <c r="DB39" i="2"/>
  <c r="DC2" i="2"/>
  <c r="DC5" i="2" s="1"/>
  <c r="DC31" i="2" s="1"/>
  <c r="DC35" i="2" s="1"/>
  <c r="DC18" i="2"/>
  <c r="DD13" i="2"/>
  <c r="DD12" i="2"/>
  <c r="DD15" i="2"/>
  <c r="DD16" i="2"/>
  <c r="DD17" i="2"/>
  <c r="DD14" i="2"/>
  <c r="DD27" i="2"/>
  <c r="DD28" i="2" s="1"/>
  <c r="DE9" i="2"/>
  <c r="DE22" i="2" l="1"/>
  <c r="DE21" i="2"/>
  <c r="DE23" i="2"/>
  <c r="DD24" i="2"/>
  <c r="DE34" i="2"/>
  <c r="DE33" i="2"/>
  <c r="DE48" i="2"/>
  <c r="DE38" i="2" s="1"/>
  <c r="DE6" i="2"/>
  <c r="DE32" i="2" s="1"/>
  <c r="DC4" i="2"/>
  <c r="DC56" i="2" s="1"/>
  <c r="DD3" i="2"/>
  <c r="DC39" i="2"/>
  <c r="DD2" i="2"/>
  <c r="DD5" i="2" s="1"/>
  <c r="DD31" i="2" s="1"/>
  <c r="DD35" i="2" s="1"/>
  <c r="DD18" i="2"/>
  <c r="DE13" i="2"/>
  <c r="DE17" i="2"/>
  <c r="DE16" i="2"/>
  <c r="DE12" i="2"/>
  <c r="DE15" i="2"/>
  <c r="DE14" i="2"/>
  <c r="DE27" i="2"/>
  <c r="DE28" i="2" s="1"/>
  <c r="DF9" i="2"/>
  <c r="DF22" i="2" l="1"/>
  <c r="DF21" i="2"/>
  <c r="DF23" i="2"/>
  <c r="DE24" i="2"/>
  <c r="DF34" i="2"/>
  <c r="DF33" i="2"/>
  <c r="DF48" i="2"/>
  <c r="DF38" i="2" s="1"/>
  <c r="DF6" i="2"/>
  <c r="DF32" i="2" s="1"/>
  <c r="DD4" i="2"/>
  <c r="DD56" i="2" s="1"/>
  <c r="DE3" i="2"/>
  <c r="DD39" i="2"/>
  <c r="DE2" i="2"/>
  <c r="DE5" i="2" s="1"/>
  <c r="DE31" i="2" s="1"/>
  <c r="DE35" i="2" s="1"/>
  <c r="DE18" i="2"/>
  <c r="DF14" i="2"/>
  <c r="DF12" i="2"/>
  <c r="DF17" i="2"/>
  <c r="DF16" i="2"/>
  <c r="DF13" i="2"/>
  <c r="DF15" i="2"/>
  <c r="DF27" i="2"/>
  <c r="DF28" i="2" s="1"/>
  <c r="DG9" i="2"/>
  <c r="DG21" i="2" l="1"/>
  <c r="DG22" i="2"/>
  <c r="DG23" i="2"/>
  <c r="DF24" i="2"/>
  <c r="DG34" i="2"/>
  <c r="DG33" i="2"/>
  <c r="DG48" i="2"/>
  <c r="DG38" i="2" s="1"/>
  <c r="DG6" i="2"/>
  <c r="DG32" i="2" s="1"/>
  <c r="DE4" i="2"/>
  <c r="DE56" i="2" s="1"/>
  <c r="DF3" i="2"/>
  <c r="DE39" i="2"/>
  <c r="DF2" i="2"/>
  <c r="DF5" i="2" s="1"/>
  <c r="DF31" i="2" s="1"/>
  <c r="DF35" i="2" s="1"/>
  <c r="DF18" i="2"/>
  <c r="DG14" i="2"/>
  <c r="DG12" i="2"/>
  <c r="DG13" i="2"/>
  <c r="DG15" i="2"/>
  <c r="DG16" i="2"/>
  <c r="DG17" i="2"/>
  <c r="DG27" i="2"/>
  <c r="DG28" i="2" s="1"/>
  <c r="DH9" i="2"/>
  <c r="DH23" i="2" l="1"/>
  <c r="DH21" i="2"/>
  <c r="DH22" i="2"/>
  <c r="DG24" i="2"/>
  <c r="DH34" i="2"/>
  <c r="DH33" i="2"/>
  <c r="DH48" i="2"/>
  <c r="DH38" i="2" s="1"/>
  <c r="DH6" i="2"/>
  <c r="DH32" i="2" s="1"/>
  <c r="DF4" i="2"/>
  <c r="DF56" i="2" s="1"/>
  <c r="DG3" i="2"/>
  <c r="DF39" i="2"/>
  <c r="DG2" i="2"/>
  <c r="DG5" i="2" s="1"/>
  <c r="DG31" i="2" s="1"/>
  <c r="DG35" i="2" s="1"/>
  <c r="DG18" i="2"/>
  <c r="DH14" i="2"/>
  <c r="DH17" i="2"/>
  <c r="DH15" i="2"/>
  <c r="DH13" i="2"/>
  <c r="DH12" i="2"/>
  <c r="DH16" i="2"/>
  <c r="DH27" i="2"/>
  <c r="DH28" i="2" s="1"/>
  <c r="DI9" i="2"/>
  <c r="DH24" i="2" l="1"/>
  <c r="DI23" i="2"/>
  <c r="DI21" i="2"/>
  <c r="DI22" i="2"/>
  <c r="DI34" i="2"/>
  <c r="DI33" i="2"/>
  <c r="DI48" i="2"/>
  <c r="DI38" i="2" s="1"/>
  <c r="DI6" i="2"/>
  <c r="DI32" i="2" s="1"/>
  <c r="DG4" i="2"/>
  <c r="DG56" i="2" s="1"/>
  <c r="DH3" i="2"/>
  <c r="DG39" i="2"/>
  <c r="DH2" i="2"/>
  <c r="DH5" i="2" s="1"/>
  <c r="DH31" i="2" s="1"/>
  <c r="DH35" i="2" s="1"/>
  <c r="DH18" i="2"/>
  <c r="DI15" i="2"/>
  <c r="DI13" i="2"/>
  <c r="DI12" i="2"/>
  <c r="DI17" i="2"/>
  <c r="DI14" i="2"/>
  <c r="DI16" i="2"/>
  <c r="DI27" i="2"/>
  <c r="DI28" i="2" s="1"/>
  <c r="DJ9" i="2"/>
  <c r="DJ22" i="2" l="1"/>
  <c r="DJ21" i="2"/>
  <c r="DJ23" i="2"/>
  <c r="DI24" i="2"/>
  <c r="DJ34" i="2"/>
  <c r="DJ33" i="2"/>
  <c r="DJ48" i="2"/>
  <c r="DJ38" i="2" s="1"/>
  <c r="DJ6" i="2"/>
  <c r="DJ32" i="2" s="1"/>
  <c r="DH4" i="2"/>
  <c r="DH56" i="2" s="1"/>
  <c r="DI3" i="2"/>
  <c r="DH39" i="2"/>
  <c r="DI2" i="2"/>
  <c r="DI5" i="2" s="1"/>
  <c r="DI31" i="2" s="1"/>
  <c r="DI35" i="2" s="1"/>
  <c r="DI18" i="2"/>
  <c r="DJ15" i="2"/>
  <c r="DJ13" i="2"/>
  <c r="DJ12" i="2"/>
  <c r="DJ16" i="2"/>
  <c r="DJ14" i="2"/>
  <c r="DJ17" i="2"/>
  <c r="DJ27" i="2"/>
  <c r="DJ28" i="2" s="1"/>
  <c r="DK9" i="2"/>
  <c r="DK22" i="2" l="1"/>
  <c r="DK21" i="2"/>
  <c r="DK23" i="2"/>
  <c r="DJ24" i="2"/>
  <c r="DK34" i="2"/>
  <c r="DK33" i="2"/>
  <c r="DK48" i="2"/>
  <c r="DK38" i="2" s="1"/>
  <c r="DK6" i="2"/>
  <c r="DK32" i="2" s="1"/>
  <c r="DI4" i="2"/>
  <c r="DI56" i="2" s="1"/>
  <c r="DJ3" i="2"/>
  <c r="DI39" i="2"/>
  <c r="DJ2" i="2"/>
  <c r="DJ5" i="2" s="1"/>
  <c r="DJ31" i="2" s="1"/>
  <c r="DJ35" i="2" s="1"/>
  <c r="DJ18" i="2"/>
  <c r="DK15" i="2"/>
  <c r="DK17" i="2"/>
  <c r="DK16" i="2"/>
  <c r="DK14" i="2"/>
  <c r="DK13" i="2"/>
  <c r="DK12" i="2"/>
  <c r="DK27" i="2"/>
  <c r="DK28" i="2" s="1"/>
  <c r="DL9" i="2"/>
  <c r="DL22" i="2" l="1"/>
  <c r="DL23" i="2"/>
  <c r="DL21" i="2"/>
  <c r="DK24" i="2"/>
  <c r="DL34" i="2"/>
  <c r="DL33" i="2"/>
  <c r="DL48" i="2"/>
  <c r="DL38" i="2" s="1"/>
  <c r="DL6" i="2"/>
  <c r="DL32" i="2" s="1"/>
  <c r="DJ4" i="2"/>
  <c r="DJ56" i="2" s="1"/>
  <c r="DK3" i="2"/>
  <c r="DJ39" i="2"/>
  <c r="DK2" i="2"/>
  <c r="DK5" i="2" s="1"/>
  <c r="DK31" i="2" s="1"/>
  <c r="DK35" i="2" s="1"/>
  <c r="DK18" i="2"/>
  <c r="DL16" i="2"/>
  <c r="DL14" i="2"/>
  <c r="DL13" i="2"/>
  <c r="DL15" i="2"/>
  <c r="DL17" i="2"/>
  <c r="DL12" i="2"/>
  <c r="DL27" i="2"/>
  <c r="DL28" i="2" s="1"/>
  <c r="DM9" i="2"/>
  <c r="DM23" i="2" l="1"/>
  <c r="DM21" i="2"/>
  <c r="DM22" i="2"/>
  <c r="DL24" i="2"/>
  <c r="DM34" i="2"/>
  <c r="DM33" i="2"/>
  <c r="DM48" i="2"/>
  <c r="DM38" i="2" s="1"/>
  <c r="DM6" i="2"/>
  <c r="DM32" i="2" s="1"/>
  <c r="DK4" i="2"/>
  <c r="DK56" i="2" s="1"/>
  <c r="DL3" i="2"/>
  <c r="DK39" i="2"/>
  <c r="DL2" i="2"/>
  <c r="DL5" i="2" s="1"/>
  <c r="DL31" i="2" s="1"/>
  <c r="DL35" i="2" s="1"/>
  <c r="DL18" i="2"/>
  <c r="DM16" i="2"/>
  <c r="DM14" i="2"/>
  <c r="DM13" i="2"/>
  <c r="DM15" i="2"/>
  <c r="DM17" i="2"/>
  <c r="DM12" i="2"/>
  <c r="DM27" i="2"/>
  <c r="DM28" i="2" s="1"/>
  <c r="DN9" i="2"/>
  <c r="DN23" i="2" l="1"/>
  <c r="DN22" i="2"/>
  <c r="DN21" i="2"/>
  <c r="DM24" i="2"/>
  <c r="DN34" i="2"/>
  <c r="DN33" i="2"/>
  <c r="DN48" i="2"/>
  <c r="DN38" i="2" s="1"/>
  <c r="DN6" i="2"/>
  <c r="DN32" i="2" s="1"/>
  <c r="DL4" i="2"/>
  <c r="DL56" i="2" s="1"/>
  <c r="DM3" i="2"/>
  <c r="DL39" i="2"/>
  <c r="DM2" i="2"/>
  <c r="DM5" i="2" s="1"/>
  <c r="DM31" i="2" s="1"/>
  <c r="DM35" i="2" s="1"/>
  <c r="DM18" i="2"/>
  <c r="DN16" i="2"/>
  <c r="DN12" i="2"/>
  <c r="DN17" i="2"/>
  <c r="DN15" i="2"/>
  <c r="DN13" i="2"/>
  <c r="DN14" i="2"/>
  <c r="DN27" i="2"/>
  <c r="DN28" i="2" s="1"/>
  <c r="DO9" i="2"/>
  <c r="DN24" i="2" l="1"/>
  <c r="DO23" i="2"/>
  <c r="DO22" i="2"/>
  <c r="DO21" i="2"/>
  <c r="DO34" i="2"/>
  <c r="DO33" i="2"/>
  <c r="DO48" i="2"/>
  <c r="DO38" i="2" s="1"/>
  <c r="DO6" i="2"/>
  <c r="DO32" i="2" s="1"/>
  <c r="DM4" i="2"/>
  <c r="DM56" i="2" s="1"/>
  <c r="DN3" i="2"/>
  <c r="DM39" i="2"/>
  <c r="DN2" i="2"/>
  <c r="DN5" i="2" s="1"/>
  <c r="DN31" i="2" s="1"/>
  <c r="DN35" i="2" s="1"/>
  <c r="DN18" i="2"/>
  <c r="DO17" i="2"/>
  <c r="DO15" i="2"/>
  <c r="DO14" i="2"/>
  <c r="DO16" i="2"/>
  <c r="DO13" i="2"/>
  <c r="DO12" i="2"/>
  <c r="DO27" i="2"/>
  <c r="DO28" i="2" s="1"/>
  <c r="DP9" i="2"/>
  <c r="DO24" i="2" l="1"/>
  <c r="DP21" i="2"/>
  <c r="DP23" i="2"/>
  <c r="DP22" i="2"/>
  <c r="DP34" i="2"/>
  <c r="DP33" i="2"/>
  <c r="DP48" i="2"/>
  <c r="DP38" i="2" s="1"/>
  <c r="DP6" i="2"/>
  <c r="DP32" i="2" s="1"/>
  <c r="DN4" i="2"/>
  <c r="DN56" i="2" s="1"/>
  <c r="DO3" i="2"/>
  <c r="DN39" i="2"/>
  <c r="DO2" i="2"/>
  <c r="DO5" i="2" s="1"/>
  <c r="DO31" i="2" s="1"/>
  <c r="DO35" i="2" s="1"/>
  <c r="DO18" i="2"/>
  <c r="DP12" i="2"/>
  <c r="DP17" i="2"/>
  <c r="DP15" i="2"/>
  <c r="DP14" i="2"/>
  <c r="DP13" i="2"/>
  <c r="DP16" i="2"/>
  <c r="DP27" i="2"/>
  <c r="DP28" i="2" s="1"/>
  <c r="DQ9" i="2"/>
  <c r="DQ21" i="2" l="1"/>
  <c r="DQ22" i="2"/>
  <c r="DQ23" i="2"/>
  <c r="DP24" i="2"/>
  <c r="DQ34" i="2"/>
  <c r="DQ33" i="2"/>
  <c r="DQ48" i="2"/>
  <c r="DQ38" i="2" s="1"/>
  <c r="DQ6" i="2"/>
  <c r="DQ32" i="2" s="1"/>
  <c r="DO4" i="2"/>
  <c r="DO56" i="2" s="1"/>
  <c r="DP3" i="2"/>
  <c r="DO39" i="2"/>
  <c r="DP2" i="2"/>
  <c r="DP5" i="2" s="1"/>
  <c r="DP31" i="2" s="1"/>
  <c r="DP35" i="2" s="1"/>
  <c r="DP18" i="2"/>
  <c r="DQ12" i="2"/>
  <c r="DQ17" i="2"/>
  <c r="DQ14" i="2"/>
  <c r="DQ15" i="2"/>
  <c r="DQ16" i="2"/>
  <c r="DQ13" i="2"/>
  <c r="DQ27" i="2"/>
  <c r="DQ28" i="2" s="1"/>
  <c r="DR9" i="2"/>
  <c r="DR21" i="2" l="1"/>
  <c r="DR23" i="2"/>
  <c r="DR22" i="2"/>
  <c r="DQ24" i="2"/>
  <c r="DR33" i="2"/>
  <c r="DR34" i="2"/>
  <c r="DR48" i="2"/>
  <c r="DR38" i="2" s="1"/>
  <c r="DR6" i="2"/>
  <c r="DR32" i="2" s="1"/>
  <c r="DP4" i="2"/>
  <c r="DP56" i="2" s="1"/>
  <c r="DQ3" i="2"/>
  <c r="DP39" i="2"/>
  <c r="DQ2" i="2"/>
  <c r="DQ5" i="2" s="1"/>
  <c r="DQ31" i="2" s="1"/>
  <c r="DQ35" i="2" s="1"/>
  <c r="DQ18" i="2"/>
  <c r="DR12" i="2"/>
  <c r="DR16" i="2"/>
  <c r="DR15" i="2"/>
  <c r="DR17" i="2"/>
  <c r="DR14" i="2"/>
  <c r="DR13" i="2"/>
  <c r="DR27" i="2"/>
  <c r="DR28" i="2" s="1"/>
  <c r="DS9" i="2"/>
  <c r="DS22" i="2" l="1"/>
  <c r="DS23" i="2"/>
  <c r="DS21" i="2"/>
  <c r="DR24" i="2"/>
  <c r="DS33" i="2"/>
  <c r="DS34" i="2"/>
  <c r="DS48" i="2"/>
  <c r="DS38" i="2" s="1"/>
  <c r="DS6" i="2"/>
  <c r="DS32" i="2" s="1"/>
  <c r="DQ4" i="2"/>
  <c r="DQ56" i="2" s="1"/>
  <c r="DR3" i="2"/>
  <c r="DQ39" i="2"/>
  <c r="DR2" i="2"/>
  <c r="DR5" i="2" s="1"/>
  <c r="DR31" i="2" s="1"/>
  <c r="DR35" i="2" s="1"/>
  <c r="DR18" i="2"/>
  <c r="DS13" i="2"/>
  <c r="DS12" i="2"/>
  <c r="DS16" i="2"/>
  <c r="DS15" i="2"/>
  <c r="DS17" i="2"/>
  <c r="DS14" i="2"/>
  <c r="DS27" i="2"/>
  <c r="DS28" i="2" s="1"/>
  <c r="DT9" i="2"/>
  <c r="DT22" i="2" l="1"/>
  <c r="DT23" i="2"/>
  <c r="DT21" i="2"/>
  <c r="DS24" i="2"/>
  <c r="DT33" i="2"/>
  <c r="DT34" i="2"/>
  <c r="DT48" i="2"/>
  <c r="DT38" i="2" s="1"/>
  <c r="DT6" i="2"/>
  <c r="DT32" i="2" s="1"/>
  <c r="DR4" i="2"/>
  <c r="DR56" i="2" s="1"/>
  <c r="DS3" i="2"/>
  <c r="DR39" i="2"/>
  <c r="DS2" i="2"/>
  <c r="DS5" i="2" s="1"/>
  <c r="DS31" i="2" s="1"/>
  <c r="DS35" i="2" s="1"/>
  <c r="DS18" i="2"/>
  <c r="DT13" i="2"/>
  <c r="DT15" i="2"/>
  <c r="DT16" i="2"/>
  <c r="DT17" i="2"/>
  <c r="DT14" i="2"/>
  <c r="DT12" i="2"/>
  <c r="DT27" i="2"/>
  <c r="DT28" i="2" s="1"/>
  <c r="DU9" i="2"/>
  <c r="DU22" i="2" l="1"/>
  <c r="DU23" i="2"/>
  <c r="DU21" i="2"/>
  <c r="DT24" i="2"/>
  <c r="DU34" i="2"/>
  <c r="DU33" i="2"/>
  <c r="DU48" i="2"/>
  <c r="DU38" i="2" s="1"/>
  <c r="DU6" i="2"/>
  <c r="DU32" i="2" s="1"/>
  <c r="DS4" i="2"/>
  <c r="DS56" i="2" s="1"/>
  <c r="DT3" i="2"/>
  <c r="DS39" i="2"/>
  <c r="DT2" i="2"/>
  <c r="DT5" i="2" s="1"/>
  <c r="DT31" i="2" s="1"/>
  <c r="DT35" i="2" s="1"/>
  <c r="DT18" i="2"/>
  <c r="DU13" i="2"/>
  <c r="DU17" i="2"/>
  <c r="DU16" i="2"/>
  <c r="DU15" i="2"/>
  <c r="DU14" i="2"/>
  <c r="DU12" i="2"/>
  <c r="DU27" i="2"/>
  <c r="DU28" i="2" s="1"/>
  <c r="DV9" i="2"/>
  <c r="DV22" i="2" l="1"/>
  <c r="DV21" i="2"/>
  <c r="DV23" i="2"/>
  <c r="DU24" i="2"/>
  <c r="DV34" i="2"/>
  <c r="DV33" i="2"/>
  <c r="DV48" i="2"/>
  <c r="DV38" i="2" s="1"/>
  <c r="DV6" i="2"/>
  <c r="DV32" i="2" s="1"/>
  <c r="DT4" i="2"/>
  <c r="DT56" i="2" s="1"/>
  <c r="DU3" i="2"/>
  <c r="DT39" i="2"/>
  <c r="DU2" i="2"/>
  <c r="DU5" i="2" s="1"/>
  <c r="DU31" i="2" s="1"/>
  <c r="DU35" i="2" s="1"/>
  <c r="DU18" i="2"/>
  <c r="DV14" i="2"/>
  <c r="DV12" i="2"/>
  <c r="DV17" i="2"/>
  <c r="DV16" i="2"/>
  <c r="DV15" i="2"/>
  <c r="DV13" i="2"/>
  <c r="DV27" i="2"/>
  <c r="DV28" i="2" s="1"/>
  <c r="DW9" i="2"/>
  <c r="DW21" i="2" l="1"/>
  <c r="DW22" i="2"/>
  <c r="DW23" i="2"/>
  <c r="DV24" i="2"/>
  <c r="DW34" i="2"/>
  <c r="DW33" i="2"/>
  <c r="DW48" i="2"/>
  <c r="DW38" i="2" s="1"/>
  <c r="DW6" i="2"/>
  <c r="DW32" i="2" s="1"/>
  <c r="DU4" i="2"/>
  <c r="DU56" i="2" s="1"/>
  <c r="DV3" i="2"/>
  <c r="DU39" i="2"/>
  <c r="DV2" i="2"/>
  <c r="DV5" i="2" s="1"/>
  <c r="DV31" i="2" s="1"/>
  <c r="DV35" i="2" s="1"/>
  <c r="DV18" i="2"/>
  <c r="DW14" i="2"/>
  <c r="DW12" i="2"/>
  <c r="DW16" i="2"/>
  <c r="DW17" i="2"/>
  <c r="DW15" i="2"/>
  <c r="DW13" i="2"/>
  <c r="DW27" i="2"/>
  <c r="DW28" i="2" s="1"/>
  <c r="DX9" i="2"/>
  <c r="DX23" i="2" l="1"/>
  <c r="DX21" i="2"/>
  <c r="DX22" i="2"/>
  <c r="DW24" i="2"/>
  <c r="DX34" i="2"/>
  <c r="DX33" i="2"/>
  <c r="DX48" i="2"/>
  <c r="DX38" i="2" s="1"/>
  <c r="DX6" i="2"/>
  <c r="DX32" i="2" s="1"/>
  <c r="DV4" i="2"/>
  <c r="DV56" i="2" s="1"/>
  <c r="DW3" i="2"/>
  <c r="DV39" i="2"/>
  <c r="DW2" i="2"/>
  <c r="DW5" i="2" s="1"/>
  <c r="DW31" i="2" s="1"/>
  <c r="DW35" i="2" s="1"/>
  <c r="DW18" i="2"/>
  <c r="DX14" i="2"/>
  <c r="DX17" i="2"/>
  <c r="DX16" i="2"/>
  <c r="DX15" i="2"/>
  <c r="DX12" i="2"/>
  <c r="DX13" i="2"/>
  <c r="DX27" i="2"/>
  <c r="DX28" i="2" s="1"/>
  <c r="DY9" i="2"/>
  <c r="DY23" i="2" l="1"/>
  <c r="DY21" i="2"/>
  <c r="DY22" i="2"/>
  <c r="DX24" i="2"/>
  <c r="DY34" i="2"/>
  <c r="DY33" i="2"/>
  <c r="DY48" i="2"/>
  <c r="DY38" i="2" s="1"/>
  <c r="DY6" i="2"/>
  <c r="DY32" i="2" s="1"/>
  <c r="DW4" i="2"/>
  <c r="DW56" i="2" s="1"/>
  <c r="DX3" i="2"/>
  <c r="DW39" i="2"/>
  <c r="DX2" i="2"/>
  <c r="DX5" i="2" s="1"/>
  <c r="DX31" i="2" s="1"/>
  <c r="DX35" i="2" s="1"/>
  <c r="DX18" i="2"/>
  <c r="DY15" i="2"/>
  <c r="DY13" i="2"/>
  <c r="DY12" i="2"/>
  <c r="DY17" i="2"/>
  <c r="DY16" i="2"/>
  <c r="DY14" i="2"/>
  <c r="DY27" i="2"/>
  <c r="DY28" i="2" s="1"/>
  <c r="DZ9" i="2"/>
  <c r="DZ23" i="2" l="1"/>
  <c r="DZ22" i="2"/>
  <c r="DZ21" i="2"/>
  <c r="DY24" i="2"/>
  <c r="DZ34" i="2"/>
  <c r="DZ33" i="2"/>
  <c r="DZ48" i="2"/>
  <c r="DZ38" i="2" s="1"/>
  <c r="DZ6" i="2"/>
  <c r="DZ32" i="2" s="1"/>
  <c r="DX4" i="2"/>
  <c r="DX56" i="2" s="1"/>
  <c r="DY3" i="2"/>
  <c r="DX39" i="2"/>
  <c r="DY2" i="2"/>
  <c r="DY5" i="2" s="1"/>
  <c r="DY31" i="2" s="1"/>
  <c r="DY35" i="2" s="1"/>
  <c r="DY18" i="2"/>
  <c r="DZ15" i="2"/>
  <c r="DZ13" i="2"/>
  <c r="DZ12" i="2"/>
  <c r="DZ17" i="2"/>
  <c r="DZ16" i="2"/>
  <c r="DZ14" i="2"/>
  <c r="DZ27" i="2"/>
  <c r="DZ28" i="2" s="1"/>
  <c r="EA9" i="2"/>
  <c r="EA22" i="2" l="1"/>
  <c r="EA23" i="2"/>
  <c r="EA21" i="2"/>
  <c r="DZ24" i="2"/>
  <c r="EA34" i="2"/>
  <c r="EA33" i="2"/>
  <c r="EA48" i="2"/>
  <c r="EA38" i="2" s="1"/>
  <c r="EA6" i="2"/>
  <c r="EA32" i="2" s="1"/>
  <c r="DY4" i="2"/>
  <c r="DY56" i="2" s="1"/>
  <c r="DZ3" i="2"/>
  <c r="DY39" i="2"/>
  <c r="DZ2" i="2"/>
  <c r="DZ5" i="2" s="1"/>
  <c r="DZ31" i="2" s="1"/>
  <c r="DZ35" i="2" s="1"/>
  <c r="DZ18" i="2"/>
  <c r="EA15" i="2"/>
  <c r="EA17" i="2"/>
  <c r="EA16" i="2"/>
  <c r="EA12" i="2"/>
  <c r="EA13" i="2"/>
  <c r="EA14" i="2"/>
  <c r="EA27" i="2"/>
  <c r="EB9" i="2"/>
  <c r="EB22" i="2" l="1"/>
  <c r="EB23" i="2"/>
  <c r="EB21" i="2"/>
  <c r="EA24" i="2"/>
  <c r="EB34" i="2"/>
  <c r="EB33" i="2"/>
  <c r="EB48" i="2"/>
  <c r="EB38" i="2" s="1"/>
  <c r="EB6" i="2"/>
  <c r="EB32" i="2" s="1"/>
  <c r="DZ4" i="2"/>
  <c r="DZ56" i="2" s="1"/>
  <c r="EA3" i="2"/>
  <c r="DZ39" i="2"/>
  <c r="EA2" i="2"/>
  <c r="EA5" i="2" s="1"/>
  <c r="EA31" i="2" s="1"/>
  <c r="EA35" i="2" s="1"/>
  <c r="EA18" i="2"/>
  <c r="EB16" i="2"/>
  <c r="EB14" i="2"/>
  <c r="EB13" i="2"/>
  <c r="EB15" i="2"/>
  <c r="EB17" i="2"/>
  <c r="EB12" i="2"/>
  <c r="EB27" i="2"/>
  <c r="EB28" i="2" s="1"/>
  <c r="EC9" i="2"/>
  <c r="EC23" i="2" l="1"/>
  <c r="EC22" i="2"/>
  <c r="EC21" i="2"/>
  <c r="EB24" i="2"/>
  <c r="EC34" i="2"/>
  <c r="EC33" i="2"/>
  <c r="EC48" i="2"/>
  <c r="EC38" i="2" s="1"/>
  <c r="EC6" i="2"/>
  <c r="EC32" i="2" s="1"/>
  <c r="EA4" i="2"/>
  <c r="EA56" i="2" s="1"/>
  <c r="EB3" i="2"/>
  <c r="EA39" i="2"/>
  <c r="EB2" i="2"/>
  <c r="EB5" i="2" s="1"/>
  <c r="EB31" i="2" s="1"/>
  <c r="EB35" i="2" s="1"/>
  <c r="EB18" i="2"/>
  <c r="EC16" i="2"/>
  <c r="EC14" i="2"/>
  <c r="EC13" i="2"/>
  <c r="EC15" i="2"/>
  <c r="EC17" i="2"/>
  <c r="EC12" i="2"/>
  <c r="EC27" i="2"/>
  <c r="EC28" i="2" s="1"/>
  <c r="ED9" i="2"/>
  <c r="ED23" i="2" l="1"/>
  <c r="ED22" i="2"/>
  <c r="ED21" i="2"/>
  <c r="EC24" i="2"/>
  <c r="ED34" i="2"/>
  <c r="ED33" i="2"/>
  <c r="ED48" i="2"/>
  <c r="ED38" i="2" s="1"/>
  <c r="ED6" i="2"/>
  <c r="ED32" i="2" s="1"/>
  <c r="EB4" i="2"/>
  <c r="EB56" i="2" s="1"/>
  <c r="EC3" i="2"/>
  <c r="EB39" i="2"/>
  <c r="EC2" i="2"/>
  <c r="EC5" i="2" s="1"/>
  <c r="EC31" i="2" s="1"/>
  <c r="EC35" i="2" s="1"/>
  <c r="EC18" i="2"/>
  <c r="ED16" i="2"/>
  <c r="ED13" i="2"/>
  <c r="ED14" i="2"/>
  <c r="ED15" i="2"/>
  <c r="ED17" i="2"/>
  <c r="ED12" i="2"/>
  <c r="ED27" i="2"/>
  <c r="ED28" i="2" s="1"/>
  <c r="EE9" i="2"/>
  <c r="EE23" i="2" l="1"/>
  <c r="EE21" i="2"/>
  <c r="EE22" i="2"/>
  <c r="ED24" i="2"/>
  <c r="EE34" i="2"/>
  <c r="EE33" i="2"/>
  <c r="EE48" i="2"/>
  <c r="EE38" i="2" s="1"/>
  <c r="EE6" i="2"/>
  <c r="EE32" i="2" s="1"/>
  <c r="EC4" i="2"/>
  <c r="EC56" i="2" s="1"/>
  <c r="ED3" i="2"/>
  <c r="EC39" i="2"/>
  <c r="ED2" i="2"/>
  <c r="ED5" i="2" s="1"/>
  <c r="ED31" i="2" s="1"/>
  <c r="ED35" i="2" s="1"/>
  <c r="ED18" i="2"/>
  <c r="EE17" i="2"/>
  <c r="EE15" i="2"/>
  <c r="EE14" i="2"/>
  <c r="EE16" i="2"/>
  <c r="EE12" i="2"/>
  <c r="EE13" i="2"/>
  <c r="EE27" i="2"/>
  <c r="EF9" i="2"/>
  <c r="EF21" i="2" l="1"/>
  <c r="EF23" i="2"/>
  <c r="EF22" i="2"/>
  <c r="EE24" i="2"/>
  <c r="EF34" i="2"/>
  <c r="EF33" i="2"/>
  <c r="EF48" i="2"/>
  <c r="EF38" i="2" s="1"/>
  <c r="EF6" i="2"/>
  <c r="EF32" i="2" s="1"/>
  <c r="ED4" i="2"/>
  <c r="ED56" i="2" s="1"/>
  <c r="EE3" i="2"/>
  <c r="ED39" i="2"/>
  <c r="EE2" i="2"/>
  <c r="EE5" i="2" s="1"/>
  <c r="EE31" i="2" s="1"/>
  <c r="EE35" i="2" s="1"/>
  <c r="EE18" i="2"/>
  <c r="EF12" i="2"/>
  <c r="EF17" i="2"/>
  <c r="EF15" i="2"/>
  <c r="EF14" i="2"/>
  <c r="EF16" i="2"/>
  <c r="EF13" i="2"/>
  <c r="EF27" i="2"/>
  <c r="EG9" i="2"/>
  <c r="EG21" i="2" l="1"/>
  <c r="EG22" i="2"/>
  <c r="EG23" i="2"/>
  <c r="EF24" i="2"/>
  <c r="EG34" i="2"/>
  <c r="EG33" i="2"/>
  <c r="EG48" i="2"/>
  <c r="EG38" i="2" s="1"/>
  <c r="EG6" i="2"/>
  <c r="EG32" i="2" s="1"/>
  <c r="EE4" i="2"/>
  <c r="EE56" i="2" s="1"/>
  <c r="EF3" i="2"/>
  <c r="EE39" i="2"/>
  <c r="EF2" i="2"/>
  <c r="EF5" i="2" s="1"/>
  <c r="EF31" i="2" s="1"/>
  <c r="EF35" i="2" s="1"/>
  <c r="EF18" i="2"/>
  <c r="EG17" i="2"/>
  <c r="EG12" i="2"/>
  <c r="EG13" i="2"/>
  <c r="EG14" i="2"/>
  <c r="EG15" i="2"/>
  <c r="EG16" i="2"/>
  <c r="EG27" i="2"/>
  <c r="EG28" i="2" s="1"/>
  <c r="EH9" i="2"/>
  <c r="EH21" i="2" l="1"/>
  <c r="EH23" i="2"/>
  <c r="EH22" i="2"/>
  <c r="EG24" i="2"/>
  <c r="EH33" i="2"/>
  <c r="EH34" i="2"/>
  <c r="EH48" i="2"/>
  <c r="EH38" i="2" s="1"/>
  <c r="EH6" i="2"/>
  <c r="EH32" i="2" s="1"/>
  <c r="EF4" i="2"/>
  <c r="EF56" i="2" s="1"/>
  <c r="EF41" i="2"/>
  <c r="EF42" i="2"/>
  <c r="EG3" i="2"/>
  <c r="EF39" i="2"/>
  <c r="EG2" i="2"/>
  <c r="EG5" i="2" s="1"/>
  <c r="EG31" i="2" s="1"/>
  <c r="EG35" i="2" s="1"/>
  <c r="EG18" i="2"/>
  <c r="EH12" i="2"/>
  <c r="EH16" i="2"/>
  <c r="EH15" i="2"/>
  <c r="EH13" i="2"/>
  <c r="EH17" i="2"/>
  <c r="EH14" i="2"/>
  <c r="EH27" i="2"/>
  <c r="EH28" i="2" s="1"/>
  <c r="EI9" i="2"/>
  <c r="EI21" i="2" l="1"/>
  <c r="EI22" i="2"/>
  <c r="EI23" i="2"/>
  <c r="EH24" i="2"/>
  <c r="EI33" i="2"/>
  <c r="EI34" i="2"/>
  <c r="EI48" i="2"/>
  <c r="EI38" i="2" s="1"/>
  <c r="EI6" i="2"/>
  <c r="EI32" i="2" s="1"/>
  <c r="EG4" i="2"/>
  <c r="EG56" i="2" s="1"/>
  <c r="EG41" i="2"/>
  <c r="EG42" i="2"/>
  <c r="EH3" i="2"/>
  <c r="EG39" i="2"/>
  <c r="EH2" i="2"/>
  <c r="EH5" i="2" s="1"/>
  <c r="EH31" i="2" s="1"/>
  <c r="EH35" i="2" s="1"/>
  <c r="EH18" i="2"/>
  <c r="EI13" i="2"/>
  <c r="EI16" i="2"/>
  <c r="EI15" i="2"/>
  <c r="EI12" i="2"/>
  <c r="EI14" i="2"/>
  <c r="EI17" i="2"/>
  <c r="EI27" i="2"/>
  <c r="EI28" i="2" s="1"/>
  <c r="EJ9" i="2"/>
  <c r="EJ22" i="2" l="1"/>
  <c r="EJ21" i="2"/>
  <c r="EJ23" i="2"/>
  <c r="EI24" i="2"/>
  <c r="EJ33" i="2"/>
  <c r="EJ34" i="2"/>
  <c r="EJ48" i="2"/>
  <c r="EJ38" i="2" s="1"/>
  <c r="EJ6" i="2"/>
  <c r="EJ32" i="2" s="1"/>
  <c r="EH4" i="2"/>
  <c r="EH56" i="2" s="1"/>
  <c r="EH41" i="2"/>
  <c r="EH42" i="2"/>
  <c r="EI3" i="2"/>
  <c r="EH39" i="2"/>
  <c r="EI2" i="2"/>
  <c r="EI5" i="2" s="1"/>
  <c r="EI31" i="2" s="1"/>
  <c r="EI35" i="2" s="1"/>
  <c r="EI18" i="2"/>
  <c r="EJ13" i="2"/>
  <c r="EJ14" i="2"/>
  <c r="EJ12" i="2"/>
  <c r="EJ17" i="2"/>
  <c r="EJ15" i="2"/>
  <c r="EJ16" i="2"/>
  <c r="EJ27" i="2"/>
  <c r="EJ28" i="2" s="1"/>
  <c r="EK9" i="2"/>
  <c r="EJ24" i="2" l="1"/>
  <c r="EK22" i="2"/>
  <c r="EK21" i="2"/>
  <c r="EK23" i="2"/>
  <c r="EK34" i="2"/>
  <c r="EK33" i="2"/>
  <c r="EK48" i="2"/>
  <c r="EK38" i="2" s="1"/>
  <c r="EK6" i="2"/>
  <c r="EK32" i="2" s="1"/>
  <c r="EI4" i="2"/>
  <c r="EI56" i="2" s="1"/>
  <c r="EI41" i="2"/>
  <c r="EI42" i="2"/>
  <c r="EJ3" i="2"/>
  <c r="EI39" i="2"/>
  <c r="EJ2" i="2"/>
  <c r="EJ5" i="2" s="1"/>
  <c r="EJ31" i="2" s="1"/>
  <c r="EJ35" i="2" s="1"/>
  <c r="EJ18" i="2"/>
  <c r="EK13" i="2"/>
  <c r="EK17" i="2"/>
  <c r="EK16" i="2"/>
  <c r="EK14" i="2"/>
  <c r="EK12" i="2"/>
  <c r="EK15" i="2"/>
  <c r="EK27" i="2"/>
  <c r="EK28" i="2" s="1"/>
  <c r="EL9" i="2"/>
  <c r="EL22" i="2" l="1"/>
  <c r="EL21" i="2"/>
  <c r="EL23" i="2"/>
  <c r="EK24" i="2"/>
  <c r="EL34" i="2"/>
  <c r="EL33" i="2"/>
  <c r="EL48" i="2"/>
  <c r="EL38" i="2" s="1"/>
  <c r="EL6" i="2"/>
  <c r="EL32" i="2" s="1"/>
  <c r="EJ4" i="2"/>
  <c r="EJ56" i="2" s="1"/>
  <c r="EJ41" i="2"/>
  <c r="EJ42" i="2"/>
  <c r="EK3" i="2"/>
  <c r="EJ39" i="2"/>
  <c r="EK2" i="2"/>
  <c r="EK5" i="2" s="1"/>
  <c r="EK31" i="2" s="1"/>
  <c r="EK35" i="2" s="1"/>
  <c r="EK18" i="2"/>
  <c r="EL14" i="2"/>
  <c r="EL12" i="2"/>
  <c r="EL17" i="2"/>
  <c r="EL16" i="2"/>
  <c r="EL15" i="2"/>
  <c r="EL13" i="2"/>
  <c r="EL27" i="2"/>
  <c r="EL28" i="2" s="1"/>
  <c r="EM9" i="2"/>
  <c r="EM21" i="2" l="1"/>
  <c r="EM23" i="2"/>
  <c r="EM22" i="2"/>
  <c r="EL24" i="2"/>
  <c r="EM34" i="2"/>
  <c r="EM33" i="2"/>
  <c r="EM48" i="2"/>
  <c r="EM38" i="2" s="1"/>
  <c r="EM6" i="2"/>
  <c r="EM32" i="2" s="1"/>
  <c r="EK4" i="2"/>
  <c r="EK56" i="2" s="1"/>
  <c r="EK41" i="2"/>
  <c r="EK42" i="2"/>
  <c r="EL3" i="2"/>
  <c r="EK39" i="2"/>
  <c r="EL2" i="2"/>
  <c r="EL5" i="2" s="1"/>
  <c r="EL31" i="2" s="1"/>
  <c r="EL35" i="2" s="1"/>
  <c r="EL18" i="2"/>
  <c r="EM14" i="2"/>
  <c r="EM12" i="2"/>
  <c r="EM17" i="2"/>
  <c r="EM15" i="2"/>
  <c r="EM13" i="2"/>
  <c r="EM16" i="2"/>
  <c r="EM27" i="2"/>
  <c r="EM28" i="2" s="1"/>
  <c r="EN9" i="2"/>
  <c r="EN23" i="2" l="1"/>
  <c r="EN21" i="2"/>
  <c r="EN22" i="2"/>
  <c r="EM24" i="2"/>
  <c r="EN34" i="2"/>
  <c r="EN33" i="2"/>
  <c r="EN48" i="2"/>
  <c r="EN38" i="2" s="1"/>
  <c r="EN6" i="2"/>
  <c r="EN32" i="2" s="1"/>
  <c r="EL4" i="2"/>
  <c r="EL56" i="2" s="1"/>
  <c r="EL41" i="2"/>
  <c r="EL42" i="2"/>
  <c r="EM3" i="2"/>
  <c r="EL39" i="2"/>
  <c r="EM2" i="2"/>
  <c r="EM5" i="2" s="1"/>
  <c r="EM31" i="2" s="1"/>
  <c r="EM35" i="2" s="1"/>
  <c r="EM18" i="2"/>
  <c r="EN14" i="2"/>
  <c r="EN17" i="2"/>
  <c r="EN16" i="2"/>
  <c r="EN15" i="2"/>
  <c r="EN12" i="2"/>
  <c r="EN13" i="2"/>
  <c r="EN27" i="2"/>
  <c r="EN28" i="2" s="1"/>
  <c r="EO9" i="2"/>
  <c r="EO23" i="2" l="1"/>
  <c r="EO21" i="2"/>
  <c r="EO22" i="2"/>
  <c r="EN24" i="2"/>
  <c r="EO34" i="2"/>
  <c r="EO33" i="2"/>
  <c r="EO48" i="2"/>
  <c r="EO38" i="2" s="1"/>
  <c r="EO6" i="2"/>
  <c r="EO32" i="2" s="1"/>
  <c r="EM4" i="2"/>
  <c r="EM56" i="2" s="1"/>
  <c r="EM41" i="2"/>
  <c r="EM42" i="2"/>
  <c r="EN3" i="2"/>
  <c r="EM39" i="2"/>
  <c r="EN2" i="2"/>
  <c r="EN5" i="2" s="1"/>
  <c r="EN31" i="2" s="1"/>
  <c r="EN35" i="2" s="1"/>
  <c r="EN18" i="2"/>
  <c r="EO15" i="2"/>
  <c r="EO13" i="2"/>
  <c r="EO12" i="2"/>
  <c r="EO17" i="2"/>
  <c r="EO16" i="2"/>
  <c r="EO14" i="2"/>
  <c r="EO27" i="2"/>
  <c r="EO28" i="2" s="1"/>
  <c r="EP9" i="2"/>
  <c r="EO24" i="2" l="1"/>
  <c r="EP23" i="2"/>
  <c r="EP22" i="2"/>
  <c r="EP21" i="2"/>
  <c r="EP34" i="2"/>
  <c r="EP33" i="2"/>
  <c r="EP48" i="2"/>
  <c r="EP38" i="2" s="1"/>
  <c r="EP6" i="2"/>
  <c r="EP32" i="2" s="1"/>
  <c r="EN4" i="2"/>
  <c r="EN56" i="2" s="1"/>
  <c r="EN41" i="2"/>
  <c r="EN42" i="2"/>
  <c r="EO3" i="2"/>
  <c r="EN39" i="2"/>
  <c r="EO2" i="2"/>
  <c r="EO5" i="2" s="1"/>
  <c r="EO31" i="2" s="1"/>
  <c r="EO35" i="2" s="1"/>
  <c r="EO18" i="2"/>
  <c r="EP15" i="2"/>
  <c r="EP13" i="2"/>
  <c r="EP12" i="2"/>
  <c r="EP16" i="2"/>
  <c r="EP17" i="2"/>
  <c r="EP14" i="2"/>
  <c r="EP27" i="2"/>
  <c r="EP28" i="2" s="1"/>
  <c r="EQ9" i="2"/>
  <c r="EP24" i="2" l="1"/>
  <c r="EQ22" i="2"/>
  <c r="EQ23" i="2"/>
  <c r="EQ21" i="2"/>
  <c r="EQ34" i="2"/>
  <c r="EQ33" i="2"/>
  <c r="EQ6" i="2"/>
  <c r="EQ32" i="2" s="1"/>
  <c r="EO4" i="2"/>
  <c r="EO56" i="2" s="1"/>
  <c r="EO41" i="2"/>
  <c r="EO42" i="2"/>
  <c r="EP3" i="2"/>
  <c r="EQ48" i="2"/>
  <c r="ER9" i="2"/>
  <c r="EO39" i="2"/>
  <c r="EP2" i="2"/>
  <c r="EP5" i="2" s="1"/>
  <c r="EP31" i="2" s="1"/>
  <c r="EP35" i="2" s="1"/>
  <c r="EP18" i="2"/>
  <c r="EQ15" i="2"/>
  <c r="EQ17" i="2"/>
  <c r="EQ16" i="2"/>
  <c r="EQ12" i="2"/>
  <c r="EQ13" i="2"/>
  <c r="EQ14" i="2"/>
  <c r="EQ27" i="2"/>
  <c r="EQ28" i="2" s="1"/>
  <c r="EQ24" i="2" l="1"/>
  <c r="ER22" i="2"/>
  <c r="ER23" i="2"/>
  <c r="ER21" i="2"/>
  <c r="ER34" i="2"/>
  <c r="ER33" i="2"/>
  <c r="ER6" i="2"/>
  <c r="ER32" i="2" s="1"/>
  <c r="EP4" i="2"/>
  <c r="EP56" i="2" s="1"/>
  <c r="EP41" i="2"/>
  <c r="EP42" i="2"/>
  <c r="EQ3" i="2"/>
  <c r="EQ38" i="2"/>
  <c r="ER17" i="2"/>
  <c r="ER2" i="2" s="1"/>
  <c r="ER5" i="2" s="1"/>
  <c r="ER31" i="2" s="1"/>
  <c r="ER16" i="2"/>
  <c r="ER15" i="2"/>
  <c r="ER14" i="2"/>
  <c r="ER13" i="2"/>
  <c r="ER12" i="2"/>
  <c r="ES9" i="2"/>
  <c r="ER27" i="2"/>
  <c r="ER28" i="2" s="1"/>
  <c r="ER48" i="2"/>
  <c r="EP39" i="2"/>
  <c r="EQ2" i="2"/>
  <c r="EQ5" i="2" s="1"/>
  <c r="EQ31" i="2" s="1"/>
  <c r="EQ35" i="2" s="1"/>
  <c r="EQ18" i="2"/>
  <c r="ES22" i="2" l="1"/>
  <c r="ES23" i="2"/>
  <c r="ES21" i="2"/>
  <c r="ER24" i="2"/>
  <c r="ES34" i="2"/>
  <c r="ES33" i="2"/>
  <c r="ES6" i="2"/>
  <c r="ES32" i="2" s="1"/>
  <c r="EQ4" i="2"/>
  <c r="EQ56" i="2" s="1"/>
  <c r="EQ41" i="2"/>
  <c r="EQ42" i="2"/>
  <c r="ER3" i="2"/>
  <c r="ER18" i="2"/>
  <c r="ER35" i="2"/>
  <c r="ER38" i="2"/>
  <c r="ET9" i="2"/>
  <c r="ES17" i="2"/>
  <c r="ES2" i="2" s="1"/>
  <c r="ES5" i="2" s="1"/>
  <c r="ES31" i="2" s="1"/>
  <c r="ES16" i="2"/>
  <c r="ES15" i="2"/>
  <c r="ES14" i="2"/>
  <c r="ES13" i="2"/>
  <c r="ES12" i="2"/>
  <c r="ES27" i="2"/>
  <c r="ES28" i="2" s="1"/>
  <c r="ES48" i="2"/>
  <c r="EQ39" i="2"/>
  <c r="ET23" i="2" l="1"/>
  <c r="ET22" i="2"/>
  <c r="ET21" i="2"/>
  <c r="ES24" i="2"/>
  <c r="ET34" i="2"/>
  <c r="ET33" i="2"/>
  <c r="ET6" i="2"/>
  <c r="ET32" i="2" s="1"/>
  <c r="ER42" i="2"/>
  <c r="ER4" i="2"/>
  <c r="ER56" i="2" s="1"/>
  <c r="ER41" i="2"/>
  <c r="ES3" i="2"/>
  <c r="ER39" i="2"/>
  <c r="ES35" i="2"/>
  <c r="ES38" i="2"/>
  <c r="ET27" i="2"/>
  <c r="ET28" i="2" s="1"/>
  <c r="EU9" i="2"/>
  <c r="ET16" i="2"/>
  <c r="ET15" i="2"/>
  <c r="ET14" i="2"/>
  <c r="ET13" i="2"/>
  <c r="ET12" i="2"/>
  <c r="ET48" i="2"/>
  <c r="ET17" i="2"/>
  <c r="ET2" i="2" s="1"/>
  <c r="ET5" i="2" s="1"/>
  <c r="ET31" i="2" s="1"/>
  <c r="ES18" i="2"/>
  <c r="EU23" i="2" l="1"/>
  <c r="EU22" i="2"/>
  <c r="EU21" i="2"/>
  <c r="ET24" i="2"/>
  <c r="EU34" i="2"/>
  <c r="EU33" i="2"/>
  <c r="EU6" i="2"/>
  <c r="EU32" i="2" s="1"/>
  <c r="ES42" i="2"/>
  <c r="ES4" i="2"/>
  <c r="ES56" i="2" s="1"/>
  <c r="ES41" i="2"/>
  <c r="ET3" i="2"/>
  <c r="ET4" i="2" s="1"/>
  <c r="ET56" i="2" s="1"/>
  <c r="ES39" i="2"/>
  <c r="ET35" i="2"/>
  <c r="ET38" i="2"/>
  <c r="EU27" i="2"/>
  <c r="EU28" i="2" s="1"/>
  <c r="EV9" i="2"/>
  <c r="EU16" i="2"/>
  <c r="EU15" i="2"/>
  <c r="EU14" i="2"/>
  <c r="EU13" i="2"/>
  <c r="EU12" i="2"/>
  <c r="EU48" i="2"/>
  <c r="EU17" i="2"/>
  <c r="EU2" i="2" s="1"/>
  <c r="EU5" i="2" s="1"/>
  <c r="EU31" i="2" s="1"/>
  <c r="ET18" i="2"/>
  <c r="I45" i="2"/>
  <c r="EV21" i="2" l="1"/>
  <c r="EV23" i="2"/>
  <c r="EV22" i="2"/>
  <c r="EU24" i="2"/>
  <c r="EV33" i="2"/>
  <c r="EV34" i="2"/>
  <c r="EV6" i="2"/>
  <c r="EV32" i="2" s="1"/>
  <c r="ET41" i="2"/>
  <c r="ET42" i="2"/>
  <c r="EU3" i="2"/>
  <c r="ET39" i="2"/>
  <c r="EU35" i="2"/>
  <c r="EU18" i="2"/>
  <c r="EU38" i="2"/>
  <c r="EV12" i="2"/>
  <c r="EV27" i="2"/>
  <c r="EV28" i="2" s="1"/>
  <c r="EW9" i="2"/>
  <c r="EV17" i="2"/>
  <c r="EV2" i="2" s="1"/>
  <c r="EV5" i="2" s="1"/>
  <c r="EV31" i="2" s="1"/>
  <c r="EV16" i="2"/>
  <c r="EV15" i="2"/>
  <c r="EV14" i="2"/>
  <c r="EV48" i="2"/>
  <c r="EV13" i="2"/>
  <c r="J45" i="2"/>
  <c r="EW21" i="2" l="1"/>
  <c r="EW22" i="2"/>
  <c r="EW23" i="2"/>
  <c r="EV24" i="2"/>
  <c r="EW34" i="2"/>
  <c r="EW33" i="2"/>
  <c r="EW6" i="2"/>
  <c r="EW32" i="2" s="1"/>
  <c r="EU4" i="2"/>
  <c r="EU56" i="2" s="1"/>
  <c r="EU41" i="2"/>
  <c r="EU42" i="2"/>
  <c r="EV3" i="2"/>
  <c r="EV4" i="2"/>
  <c r="EV56" i="2" s="1"/>
  <c r="EU39" i="2"/>
  <c r="EW12" i="2"/>
  <c r="EW27" i="2"/>
  <c r="EW28" i="2" s="1"/>
  <c r="EX9" i="2"/>
  <c r="EW17" i="2"/>
  <c r="EW2" i="2" s="1"/>
  <c r="EW5" i="2" s="1"/>
  <c r="EW31" i="2" s="1"/>
  <c r="EW16" i="2"/>
  <c r="EW15" i="2"/>
  <c r="EW14" i="2"/>
  <c r="EW13" i="2"/>
  <c r="EW48" i="2"/>
  <c r="EV38" i="2"/>
  <c r="EV35" i="2"/>
  <c r="EV18" i="2"/>
  <c r="EX21" i="2" l="1"/>
  <c r="EX23" i="2"/>
  <c r="EX22" i="2"/>
  <c r="EW24" i="2"/>
  <c r="EX33" i="2"/>
  <c r="EX34" i="2"/>
  <c r="EX6" i="2"/>
  <c r="EX32" i="2" s="1"/>
  <c r="EV41" i="2"/>
  <c r="EV42" i="2"/>
  <c r="EW3" i="2"/>
  <c r="EW4" i="2"/>
  <c r="EW56" i="2" s="1"/>
  <c r="EV39" i="2"/>
  <c r="EX13" i="2"/>
  <c r="EX12" i="2"/>
  <c r="EY9" i="2"/>
  <c r="EX17" i="2"/>
  <c r="EX2" i="2" s="1"/>
  <c r="EX5" i="2" s="1"/>
  <c r="EX31" i="2" s="1"/>
  <c r="EX16" i="2"/>
  <c r="EX15" i="2"/>
  <c r="EX27" i="2"/>
  <c r="EX28" i="2" s="1"/>
  <c r="EX48" i="2"/>
  <c r="EX14" i="2"/>
  <c r="EW38" i="2"/>
  <c r="EW35" i="2"/>
  <c r="EW18" i="2"/>
  <c r="EX24" i="2" l="1"/>
  <c r="EY23" i="2"/>
  <c r="EY22" i="2"/>
  <c r="EY21" i="2"/>
  <c r="EY33" i="2"/>
  <c r="EY34" i="2"/>
  <c r="EY6" i="2"/>
  <c r="EY32" i="2" s="1"/>
  <c r="EW41" i="2"/>
  <c r="EW42" i="2"/>
  <c r="EX3" i="2"/>
  <c r="EW39" i="2"/>
  <c r="EX38" i="2"/>
  <c r="EY13" i="2"/>
  <c r="EY12" i="2"/>
  <c r="EZ9" i="2"/>
  <c r="EY17" i="2"/>
  <c r="EY2" i="2" s="1"/>
  <c r="EY5" i="2" s="1"/>
  <c r="EY31" i="2" s="1"/>
  <c r="EY16" i="2"/>
  <c r="EY15" i="2"/>
  <c r="EY14" i="2"/>
  <c r="EY27" i="2"/>
  <c r="EY28" i="2" s="1"/>
  <c r="EY48" i="2"/>
  <c r="EX35" i="2"/>
  <c r="EX18" i="2"/>
  <c r="EY24" i="2" l="1"/>
  <c r="EZ22" i="2"/>
  <c r="EZ23" i="2"/>
  <c r="EZ21" i="2"/>
  <c r="EZ33" i="2"/>
  <c r="EZ34" i="2"/>
  <c r="EZ6" i="2"/>
  <c r="EZ32" i="2" s="1"/>
  <c r="EX42" i="2"/>
  <c r="EX4" i="2"/>
  <c r="EX56" i="2" s="1"/>
  <c r="EX41" i="2"/>
  <c r="EY3" i="2"/>
  <c r="EX39" i="2"/>
  <c r="EY38" i="2"/>
  <c r="EZ14" i="2"/>
  <c r="EZ13" i="2"/>
  <c r="EZ12" i="2"/>
  <c r="EZ27" i="2"/>
  <c r="EZ28" i="2" s="1"/>
  <c r="FA9" i="2"/>
  <c r="EZ17" i="2"/>
  <c r="EZ2" i="2" s="1"/>
  <c r="EZ5" i="2" s="1"/>
  <c r="EZ31" i="2" s="1"/>
  <c r="EZ16" i="2"/>
  <c r="EZ15" i="2"/>
  <c r="EZ48" i="2"/>
  <c r="EY18" i="2"/>
  <c r="EY35" i="2"/>
  <c r="EZ24" i="2" l="1"/>
  <c r="FA22" i="2"/>
  <c r="FA23" i="2"/>
  <c r="FA21" i="2"/>
  <c r="FA34" i="2"/>
  <c r="FA33" i="2"/>
  <c r="FA6" i="2"/>
  <c r="FA32" i="2" s="1"/>
  <c r="EY42" i="2"/>
  <c r="EY4" i="2"/>
  <c r="EY56" i="2" s="1"/>
  <c r="EY41" i="2"/>
  <c r="EZ3" i="2"/>
  <c r="EZ4" i="2" s="1"/>
  <c r="EZ56" i="2" s="1"/>
  <c r="EY39" i="2"/>
  <c r="EZ18" i="2"/>
  <c r="EZ38" i="2"/>
  <c r="EZ35" i="2"/>
  <c r="FA14" i="2"/>
  <c r="FA13" i="2"/>
  <c r="FA12" i="2"/>
  <c r="FA27" i="2"/>
  <c r="FA28" i="2" s="1"/>
  <c r="FB9" i="2"/>
  <c r="FA17" i="2"/>
  <c r="FA2" i="2" s="1"/>
  <c r="FA5" i="2" s="1"/>
  <c r="FA31" i="2" s="1"/>
  <c r="FA16" i="2"/>
  <c r="FA15" i="2"/>
  <c r="FA48" i="2"/>
  <c r="FA24" i="2" l="1"/>
  <c r="FB22" i="2"/>
  <c r="FB21" i="2"/>
  <c r="FB23" i="2"/>
  <c r="FB34" i="2"/>
  <c r="FB33" i="2"/>
  <c r="FB6" i="2"/>
  <c r="FB32" i="2" s="1"/>
  <c r="EZ41" i="2"/>
  <c r="EZ42" i="2"/>
  <c r="FA3" i="2"/>
  <c r="FA4" i="2"/>
  <c r="FA56" i="2" s="1"/>
  <c r="EZ39" i="2"/>
  <c r="FA18" i="2"/>
  <c r="FB15" i="2"/>
  <c r="FB14" i="2"/>
  <c r="FB13" i="2"/>
  <c r="FB12" i="2"/>
  <c r="FB27" i="2"/>
  <c r="FB28" i="2" s="1"/>
  <c r="FC9" i="2"/>
  <c r="FB17" i="2"/>
  <c r="FB2" i="2" s="1"/>
  <c r="FB5" i="2" s="1"/>
  <c r="FB31" i="2" s="1"/>
  <c r="FB16" i="2"/>
  <c r="FB48" i="2"/>
  <c r="FA38" i="2"/>
  <c r="FA35" i="2"/>
  <c r="FC21" i="2" l="1"/>
  <c r="FC22" i="2"/>
  <c r="FC23" i="2"/>
  <c r="FB24" i="2"/>
  <c r="FC34" i="2"/>
  <c r="FC33" i="2"/>
  <c r="FC6" i="2"/>
  <c r="FC32" i="2" s="1"/>
  <c r="FA41" i="2"/>
  <c r="FA42" i="2"/>
  <c r="FB3" i="2"/>
  <c r="FB4" i="2"/>
  <c r="FB56" i="2" s="1"/>
  <c r="FA39" i="2"/>
  <c r="FC15" i="2"/>
  <c r="FC14" i="2"/>
  <c r="FC13" i="2"/>
  <c r="FC12" i="2"/>
  <c r="FC27" i="2"/>
  <c r="FC28" i="2" s="1"/>
  <c r="FD9" i="2"/>
  <c r="FC17" i="2"/>
  <c r="FC2" i="2" s="1"/>
  <c r="FC5" i="2" s="1"/>
  <c r="FC31" i="2" s="1"/>
  <c r="FC16" i="2"/>
  <c r="FC48" i="2"/>
  <c r="FB18" i="2"/>
  <c r="FB35" i="2"/>
  <c r="FB38" i="2"/>
  <c r="FD23" i="2" l="1"/>
  <c r="FD21" i="2"/>
  <c r="FD22" i="2"/>
  <c r="FC24" i="2"/>
  <c r="FD34" i="2"/>
  <c r="FD33" i="2"/>
  <c r="FD6" i="2"/>
  <c r="FD32" i="2" s="1"/>
  <c r="FB41" i="2"/>
  <c r="FB42" i="2"/>
  <c r="FC3" i="2"/>
  <c r="FC4" i="2" s="1"/>
  <c r="FC56" i="2" s="1"/>
  <c r="FB39" i="2"/>
  <c r="FC35" i="2"/>
  <c r="FC18" i="2"/>
  <c r="FC38" i="2"/>
  <c r="FD16" i="2"/>
  <c r="FD15" i="2"/>
  <c r="FD14" i="2"/>
  <c r="FD13" i="2"/>
  <c r="FD12" i="2"/>
  <c r="FD27" i="2"/>
  <c r="FD28" i="2" s="1"/>
  <c r="FE9" i="2"/>
  <c r="FD48" i="2"/>
  <c r="FD17" i="2"/>
  <c r="FD2" i="2" s="1"/>
  <c r="FD5" i="2" s="1"/>
  <c r="FD31" i="2" s="1"/>
  <c r="FE23" i="2" l="1"/>
  <c r="FE21" i="2"/>
  <c r="FE22" i="2"/>
  <c r="FD24" i="2"/>
  <c r="FE34" i="2"/>
  <c r="FE33" i="2"/>
  <c r="FE6" i="2"/>
  <c r="FE32" i="2" s="1"/>
  <c r="FC41" i="2"/>
  <c r="FC42" i="2"/>
  <c r="FD3" i="2"/>
  <c r="FC39" i="2"/>
  <c r="FD35" i="2"/>
  <c r="FE16" i="2"/>
  <c r="FE15" i="2"/>
  <c r="FE14" i="2"/>
  <c r="FE13" i="2"/>
  <c r="FE12" i="2"/>
  <c r="FE27" i="2"/>
  <c r="FE28" i="2" s="1"/>
  <c r="FF9" i="2"/>
  <c r="FE17" i="2"/>
  <c r="FE2" i="2" s="1"/>
  <c r="FE5" i="2" s="1"/>
  <c r="FE31" i="2" s="1"/>
  <c r="FE48" i="2"/>
  <c r="FD18" i="2"/>
  <c r="FD38" i="2"/>
  <c r="FE24" i="2" l="1"/>
  <c r="FF23" i="2"/>
  <c r="FF22" i="2"/>
  <c r="FF21" i="2"/>
  <c r="FF34" i="2"/>
  <c r="FF33" i="2"/>
  <c r="FF6" i="2"/>
  <c r="FF32" i="2" s="1"/>
  <c r="FD42" i="2"/>
  <c r="FD4" i="2"/>
  <c r="FD56" i="2" s="1"/>
  <c r="FD41" i="2"/>
  <c r="FE3" i="2"/>
  <c r="FE4" i="2"/>
  <c r="FE56" i="2" s="1"/>
  <c r="FD39" i="2"/>
  <c r="FF17" i="2"/>
  <c r="FF2" i="2" s="1"/>
  <c r="FF5" i="2" s="1"/>
  <c r="FF31" i="2" s="1"/>
  <c r="FF16" i="2"/>
  <c r="FF15" i="2"/>
  <c r="FF14" i="2"/>
  <c r="FF13" i="2"/>
  <c r="FF12" i="2"/>
  <c r="FG9" i="2"/>
  <c r="FF27" i="2"/>
  <c r="FF28" i="2" s="1"/>
  <c r="FF48" i="2"/>
  <c r="FE35" i="2"/>
  <c r="FE18" i="2"/>
  <c r="FE38" i="2"/>
  <c r="FF24" i="2" l="1"/>
  <c r="FG22" i="2"/>
  <c r="FG23" i="2"/>
  <c r="FG21" i="2"/>
  <c r="FG34" i="2"/>
  <c r="FG33" i="2"/>
  <c r="FG6" i="2"/>
  <c r="FG32" i="2" s="1"/>
  <c r="FE41" i="2"/>
  <c r="FE42" i="2"/>
  <c r="FF3" i="2"/>
  <c r="FE39" i="2"/>
  <c r="FF18" i="2"/>
  <c r="FF35" i="2"/>
  <c r="FG17" i="2"/>
  <c r="FG2" i="2" s="1"/>
  <c r="FG5" i="2" s="1"/>
  <c r="FG31" i="2" s="1"/>
  <c r="FG16" i="2"/>
  <c r="FG15" i="2"/>
  <c r="FG14" i="2"/>
  <c r="FG13" i="2"/>
  <c r="FG12" i="2"/>
  <c r="FG27" i="2"/>
  <c r="FG28" i="2" s="1"/>
  <c r="FH9" i="2"/>
  <c r="FG48" i="2"/>
  <c r="FF38" i="2"/>
  <c r="FG24" i="2" l="1"/>
  <c r="FH22" i="2"/>
  <c r="FH23" i="2"/>
  <c r="FH21" i="2"/>
  <c r="FH34" i="2"/>
  <c r="FH33" i="2"/>
  <c r="FH6" i="2"/>
  <c r="FH32" i="2" s="1"/>
  <c r="FF42" i="2"/>
  <c r="FF4" i="2"/>
  <c r="FF56" i="2" s="1"/>
  <c r="FF41" i="2"/>
  <c r="FG3" i="2"/>
  <c r="FF39" i="2"/>
  <c r="FG18" i="2"/>
  <c r="FG35" i="2"/>
  <c r="FG38" i="2"/>
  <c r="FH17" i="2"/>
  <c r="FH2" i="2" s="1"/>
  <c r="FH5" i="2" s="1"/>
  <c r="FH31" i="2" s="1"/>
  <c r="FH16" i="2"/>
  <c r="FH15" i="2"/>
  <c r="FH14" i="2"/>
  <c r="FH13" i="2"/>
  <c r="FH12" i="2"/>
  <c r="FI9" i="2"/>
  <c r="FH27" i="2"/>
  <c r="FH28" i="2" s="1"/>
  <c r="FH48" i="2"/>
  <c r="FI23" i="2" l="1"/>
  <c r="FI22" i="2"/>
  <c r="FI21" i="2"/>
  <c r="FH24" i="2"/>
  <c r="FI34" i="2"/>
  <c r="FI33" i="2"/>
  <c r="FI6" i="2"/>
  <c r="FI32" i="2" s="1"/>
  <c r="FG42" i="2"/>
  <c r="FG4" i="2"/>
  <c r="FG56" i="2" s="1"/>
  <c r="FG41" i="2"/>
  <c r="FH3" i="2"/>
  <c r="FG39" i="2"/>
  <c r="FH18" i="2"/>
  <c r="FJ9" i="2"/>
  <c r="FI17" i="2"/>
  <c r="FI2" i="2" s="1"/>
  <c r="FI5" i="2" s="1"/>
  <c r="FI31" i="2" s="1"/>
  <c r="FI16" i="2"/>
  <c r="FI15" i="2"/>
  <c r="FI14" i="2"/>
  <c r="FI13" i="2"/>
  <c r="FI12" i="2"/>
  <c r="FI27" i="2"/>
  <c r="FI28" i="2" s="1"/>
  <c r="FI48" i="2"/>
  <c r="FH35" i="2"/>
  <c r="FH38" i="2"/>
  <c r="FJ23" i="2" l="1"/>
  <c r="FJ22" i="2"/>
  <c r="FJ21" i="2"/>
  <c r="FI24" i="2"/>
  <c r="FJ34" i="2"/>
  <c r="FJ33" i="2"/>
  <c r="FJ6" i="2"/>
  <c r="FJ32" i="2" s="1"/>
  <c r="FH42" i="2"/>
  <c r="FH4" i="2"/>
  <c r="FH56" i="2" s="1"/>
  <c r="FH41" i="2"/>
  <c r="FI3" i="2"/>
  <c r="FH39" i="2"/>
  <c r="FI18" i="2"/>
  <c r="FI35" i="2"/>
  <c r="FI38" i="2"/>
  <c r="FJ27" i="2"/>
  <c r="FJ28" i="2" s="1"/>
  <c r="FK9" i="2"/>
  <c r="FJ16" i="2"/>
  <c r="FJ15" i="2"/>
  <c r="FJ14" i="2"/>
  <c r="FJ13" i="2"/>
  <c r="FJ17" i="2"/>
  <c r="FJ2" i="2" s="1"/>
  <c r="FJ5" i="2" s="1"/>
  <c r="FJ31" i="2" s="1"/>
  <c r="FJ48" i="2"/>
  <c r="FJ12" i="2"/>
  <c r="FK23" i="2" l="1"/>
  <c r="FK21" i="2"/>
  <c r="FK22" i="2"/>
  <c r="FJ24" i="2"/>
  <c r="FK34" i="2"/>
  <c r="FK33" i="2"/>
  <c r="FK6" i="2"/>
  <c r="FK32" i="2" s="1"/>
  <c r="FI42" i="2"/>
  <c r="FI4" i="2"/>
  <c r="FI56" i="2" s="1"/>
  <c r="FI41" i="2"/>
  <c r="FJ3" i="2"/>
  <c r="FJ4" i="2"/>
  <c r="FJ56" i="2" s="1"/>
  <c r="FI39" i="2"/>
  <c r="FK27" i="2"/>
  <c r="FK28" i="2" s="1"/>
  <c r="FL9" i="2"/>
  <c r="FK16" i="2"/>
  <c r="FK15" i="2"/>
  <c r="FK14" i="2"/>
  <c r="FK13" i="2"/>
  <c r="FK12" i="2"/>
  <c r="FK17" i="2"/>
  <c r="FK2" i="2" s="1"/>
  <c r="FK5" i="2" s="1"/>
  <c r="FK31" i="2" s="1"/>
  <c r="FK48" i="2"/>
  <c r="FJ35" i="2"/>
  <c r="FJ38" i="2"/>
  <c r="FJ18" i="2"/>
  <c r="FL21" i="2" l="1"/>
  <c r="FL23" i="2"/>
  <c r="FL22" i="2"/>
  <c r="FK24" i="2"/>
  <c r="FL33" i="2"/>
  <c r="FL34" i="2"/>
  <c r="FL6" i="2"/>
  <c r="FL32" i="2" s="1"/>
  <c r="FJ41" i="2"/>
  <c r="FJ42" i="2"/>
  <c r="FK3" i="2"/>
  <c r="FK4" i="2"/>
  <c r="FK56" i="2" s="1"/>
  <c r="FJ39" i="2"/>
  <c r="FK18" i="2"/>
  <c r="FK35" i="2"/>
  <c r="FK38" i="2"/>
  <c r="FL12" i="2"/>
  <c r="FL27" i="2"/>
  <c r="FL28" i="2" s="1"/>
  <c r="FM9" i="2"/>
  <c r="FL17" i="2"/>
  <c r="FL2" i="2" s="1"/>
  <c r="FL5" i="2" s="1"/>
  <c r="FL31" i="2" s="1"/>
  <c r="FL16" i="2"/>
  <c r="FL15" i="2"/>
  <c r="FL14" i="2"/>
  <c r="FL48" i="2"/>
  <c r="FL13" i="2"/>
  <c r="FM21" i="2" l="1"/>
  <c r="FM23" i="2"/>
  <c r="FM22" i="2"/>
  <c r="FL24" i="2"/>
  <c r="FM34" i="2"/>
  <c r="FM33" i="2"/>
  <c r="FM6" i="2"/>
  <c r="FM32" i="2" s="1"/>
  <c r="FK41" i="2"/>
  <c r="FK42" i="2"/>
  <c r="FL3" i="2"/>
  <c r="FK39" i="2"/>
  <c r="FL35" i="2"/>
  <c r="FM12" i="2"/>
  <c r="FM27" i="2"/>
  <c r="FM28" i="2" s="1"/>
  <c r="FN9" i="2"/>
  <c r="FM17" i="2"/>
  <c r="FM2" i="2" s="1"/>
  <c r="FM5" i="2" s="1"/>
  <c r="FM31" i="2" s="1"/>
  <c r="FM16" i="2"/>
  <c r="FM15" i="2"/>
  <c r="FM14" i="2"/>
  <c r="FM13" i="2"/>
  <c r="FM48" i="2"/>
  <c r="FL18" i="2"/>
  <c r="FL38" i="2"/>
  <c r="FN21" i="2" l="1"/>
  <c r="FN23" i="2"/>
  <c r="FN22" i="2"/>
  <c r="FM24" i="2"/>
  <c r="FN33" i="2"/>
  <c r="FN34" i="2"/>
  <c r="FN6" i="2"/>
  <c r="FN32" i="2" s="1"/>
  <c r="FL4" i="2"/>
  <c r="FL56" i="2" s="1"/>
  <c r="FL41" i="2"/>
  <c r="FL42" i="2"/>
  <c r="FM3" i="2"/>
  <c r="FM4" i="2" s="1"/>
  <c r="FM56" i="2" s="1"/>
  <c r="FL39" i="2"/>
  <c r="FN13" i="2"/>
  <c r="FN12" i="2"/>
  <c r="FO9" i="2"/>
  <c r="FN17" i="2"/>
  <c r="FN2" i="2" s="1"/>
  <c r="FN5" i="2" s="1"/>
  <c r="FN31" i="2" s="1"/>
  <c r="FN16" i="2"/>
  <c r="FN15" i="2"/>
  <c r="FN14" i="2"/>
  <c r="FN27" i="2"/>
  <c r="FN28" i="2" s="1"/>
  <c r="FN48" i="2"/>
  <c r="FM35" i="2"/>
  <c r="FM38" i="2"/>
  <c r="FM18" i="2"/>
  <c r="FO21" i="2" l="1"/>
  <c r="FO22" i="2"/>
  <c r="FO23" i="2"/>
  <c r="FN24" i="2"/>
  <c r="FO33" i="2"/>
  <c r="FO34" i="2"/>
  <c r="FO6" i="2"/>
  <c r="FO32" i="2" s="1"/>
  <c r="FM41" i="2"/>
  <c r="FM42" i="2"/>
  <c r="FN3" i="2"/>
  <c r="FM39" i="2"/>
  <c r="FN38" i="2"/>
  <c r="FO13" i="2"/>
  <c r="FO12" i="2"/>
  <c r="FP9" i="2"/>
  <c r="FO17" i="2"/>
  <c r="FO2" i="2" s="1"/>
  <c r="FO5" i="2" s="1"/>
  <c r="FO31" i="2" s="1"/>
  <c r="FO16" i="2"/>
  <c r="FO15" i="2"/>
  <c r="FO14" i="2"/>
  <c r="FO27" i="2"/>
  <c r="FO28" i="2" s="1"/>
  <c r="FO48" i="2"/>
  <c r="FN35" i="2"/>
  <c r="FN18" i="2"/>
  <c r="FP22" i="2" l="1"/>
  <c r="FP21" i="2"/>
  <c r="FP23" i="2"/>
  <c r="FO24" i="2"/>
  <c r="FP33" i="2"/>
  <c r="FP34" i="2"/>
  <c r="FP6" i="2"/>
  <c r="FP32" i="2" s="1"/>
  <c r="FN42" i="2"/>
  <c r="FN4" i="2"/>
  <c r="FN56" i="2" s="1"/>
  <c r="FN41" i="2"/>
  <c r="FO3" i="2"/>
  <c r="FN39" i="2"/>
  <c r="FO18" i="2"/>
  <c r="FP14" i="2"/>
  <c r="FP13" i="2"/>
  <c r="FP12" i="2"/>
  <c r="FP27" i="2"/>
  <c r="FP28" i="2" s="1"/>
  <c r="FQ9" i="2"/>
  <c r="FP17" i="2"/>
  <c r="FP2" i="2" s="1"/>
  <c r="FP5" i="2" s="1"/>
  <c r="FP31" i="2" s="1"/>
  <c r="FP16" i="2"/>
  <c r="FP15" i="2"/>
  <c r="FP48" i="2"/>
  <c r="FO38" i="2"/>
  <c r="FO35" i="2"/>
  <c r="FQ22" i="2" l="1"/>
  <c r="FQ23" i="2"/>
  <c r="FQ21" i="2"/>
  <c r="FP24" i="2"/>
  <c r="FQ34" i="2"/>
  <c r="FQ33" i="2"/>
  <c r="FQ6" i="2"/>
  <c r="FQ32" i="2" s="1"/>
  <c r="FO42" i="2"/>
  <c r="FO4" i="2"/>
  <c r="FO56" i="2" s="1"/>
  <c r="FO41" i="2"/>
  <c r="FP3" i="2"/>
  <c r="FP4" i="2"/>
  <c r="FP56" i="2" s="1"/>
  <c r="FO39" i="2"/>
  <c r="FQ14" i="2"/>
  <c r="FQ13" i="2"/>
  <c r="FQ12" i="2"/>
  <c r="FQ27" i="2"/>
  <c r="FQ28" i="2" s="1"/>
  <c r="FR9" i="2"/>
  <c r="FQ17" i="2"/>
  <c r="FQ2" i="2" s="1"/>
  <c r="FQ5" i="2" s="1"/>
  <c r="FQ31" i="2" s="1"/>
  <c r="FQ16" i="2"/>
  <c r="FQ15" i="2"/>
  <c r="FQ48" i="2"/>
  <c r="FP18" i="2"/>
  <c r="FP38" i="2"/>
  <c r="FP35" i="2"/>
  <c r="FQ24" i="2" l="1"/>
  <c r="FR22" i="2"/>
  <c r="FR21" i="2"/>
  <c r="FR23" i="2"/>
  <c r="FR34" i="2"/>
  <c r="FR33" i="2"/>
  <c r="FR6" i="2"/>
  <c r="FR32" i="2" s="1"/>
  <c r="FP41" i="2"/>
  <c r="FP42" i="2"/>
  <c r="FQ3" i="2"/>
  <c r="FQ4" i="2"/>
  <c r="FQ56" i="2" s="1"/>
  <c r="FP39" i="2"/>
  <c r="FQ35" i="2"/>
  <c r="FQ38" i="2"/>
  <c r="FR15" i="2"/>
  <c r="FR14" i="2"/>
  <c r="FR13" i="2"/>
  <c r="FR12" i="2"/>
  <c r="FR27" i="2"/>
  <c r="FR28" i="2" s="1"/>
  <c r="FS9" i="2"/>
  <c r="FR17" i="2"/>
  <c r="FR2" i="2" s="1"/>
  <c r="FR5" i="2" s="1"/>
  <c r="FR31" i="2" s="1"/>
  <c r="FR16" i="2"/>
  <c r="FR48" i="2"/>
  <c r="FQ18" i="2"/>
  <c r="FS21" i="2" l="1"/>
  <c r="FS22" i="2"/>
  <c r="FS23" i="2"/>
  <c r="FR24" i="2"/>
  <c r="FS34" i="2"/>
  <c r="FS33" i="2"/>
  <c r="FS6" i="2"/>
  <c r="FS32" i="2" s="1"/>
  <c r="FQ41" i="2"/>
  <c r="FQ42" i="2"/>
  <c r="FR3" i="2"/>
  <c r="FR4" i="2" s="1"/>
  <c r="FR56" i="2" s="1"/>
  <c r="FQ39" i="2"/>
  <c r="FR38" i="2"/>
  <c r="FS15" i="2"/>
  <c r="FS14" i="2"/>
  <c r="FS13" i="2"/>
  <c r="FS12" i="2"/>
  <c r="FS27" i="2"/>
  <c r="FS28" i="2" s="1"/>
  <c r="FT9" i="2"/>
  <c r="FS17" i="2"/>
  <c r="FS2" i="2" s="1"/>
  <c r="FS5" i="2" s="1"/>
  <c r="FS31" i="2" s="1"/>
  <c r="FS16" i="2"/>
  <c r="FS48" i="2"/>
  <c r="FR35" i="2"/>
  <c r="FR18" i="2"/>
  <c r="FT23" i="2" l="1"/>
  <c r="FT21" i="2"/>
  <c r="FT22" i="2"/>
  <c r="FS24" i="2"/>
  <c r="FT34" i="2"/>
  <c r="FT33" i="2"/>
  <c r="FT6" i="2"/>
  <c r="FT32" i="2" s="1"/>
  <c r="FR41" i="2"/>
  <c r="FR42" i="2"/>
  <c r="FS3" i="2"/>
  <c r="FR39" i="2"/>
  <c r="FS38" i="2"/>
  <c r="FS18" i="2"/>
  <c r="FT16" i="2"/>
  <c r="FT15" i="2"/>
  <c r="FT14" i="2"/>
  <c r="FT13" i="2"/>
  <c r="FT12" i="2"/>
  <c r="FT27" i="2"/>
  <c r="FT28" i="2" s="1"/>
  <c r="FU9" i="2"/>
  <c r="FT48" i="2"/>
  <c r="FT17" i="2"/>
  <c r="FT2" i="2" s="1"/>
  <c r="FT5" i="2" s="1"/>
  <c r="FT31" i="2" s="1"/>
  <c r="FS35" i="2"/>
  <c r="FU23" i="2" l="1"/>
  <c r="FU21" i="2"/>
  <c r="FU22" i="2"/>
  <c r="FT24" i="2"/>
  <c r="FU34" i="2"/>
  <c r="FU33" i="2"/>
  <c r="FU6" i="2"/>
  <c r="FU32" i="2" s="1"/>
  <c r="FS41" i="2"/>
  <c r="FS42" i="2"/>
  <c r="FS4" i="2"/>
  <c r="FS56" i="2" s="1"/>
  <c r="FT3" i="2"/>
  <c r="FT4" i="2"/>
  <c r="FT56" i="2" s="1"/>
  <c r="FS39" i="2"/>
  <c r="FT35" i="2"/>
  <c r="FT38" i="2"/>
  <c r="FU16" i="2"/>
  <c r="FU15" i="2"/>
  <c r="FU14" i="2"/>
  <c r="FU13" i="2"/>
  <c r="FU12" i="2"/>
  <c r="FU27" i="2"/>
  <c r="FU28" i="2" s="1"/>
  <c r="FV9" i="2"/>
  <c r="FU17" i="2"/>
  <c r="FU2" i="2" s="1"/>
  <c r="FU5" i="2" s="1"/>
  <c r="FU31" i="2" s="1"/>
  <c r="FU48" i="2"/>
  <c r="FT18" i="2"/>
  <c r="FV23" i="2" l="1"/>
  <c r="FV22" i="2"/>
  <c r="FV21" i="2"/>
  <c r="FU24" i="2"/>
  <c r="FV34" i="2"/>
  <c r="FV33" i="2"/>
  <c r="FV6" i="2"/>
  <c r="FV32" i="2" s="1"/>
  <c r="FT41" i="2"/>
  <c r="FT42" i="2"/>
  <c r="FU3" i="2"/>
  <c r="FU4" i="2"/>
  <c r="FU56" i="2" s="1"/>
  <c r="FT39" i="2"/>
  <c r="FU38" i="2"/>
  <c r="FV17" i="2"/>
  <c r="FV2" i="2" s="1"/>
  <c r="FV5" i="2" s="1"/>
  <c r="FV31" i="2" s="1"/>
  <c r="FV16" i="2"/>
  <c r="FV15" i="2"/>
  <c r="FV14" i="2"/>
  <c r="FV13" i="2"/>
  <c r="FV12" i="2"/>
  <c r="FW9" i="2"/>
  <c r="FV48" i="2"/>
  <c r="FV27" i="2"/>
  <c r="FV28" i="2" s="1"/>
  <c r="FU35" i="2"/>
  <c r="FU18" i="2"/>
  <c r="FV24" i="2" l="1"/>
  <c r="FW22" i="2"/>
  <c r="FW23" i="2"/>
  <c r="FW21" i="2"/>
  <c r="FW34" i="2"/>
  <c r="FW33" i="2"/>
  <c r="FW6" i="2"/>
  <c r="FW32" i="2" s="1"/>
  <c r="FU41" i="2"/>
  <c r="FU42" i="2"/>
  <c r="FV3" i="2"/>
  <c r="FU39" i="2"/>
  <c r="FV18" i="2"/>
  <c r="FV38" i="2"/>
  <c r="FW17" i="2"/>
  <c r="FW2" i="2" s="1"/>
  <c r="FW5" i="2" s="1"/>
  <c r="FW31" i="2" s="1"/>
  <c r="FW16" i="2"/>
  <c r="FW15" i="2"/>
  <c r="FW14" i="2"/>
  <c r="FW13" i="2"/>
  <c r="FW12" i="2"/>
  <c r="FX9" i="2"/>
  <c r="FW27" i="2"/>
  <c r="FW28" i="2" s="1"/>
  <c r="FW48" i="2"/>
  <c r="FV35" i="2"/>
  <c r="FW24" i="2" l="1"/>
  <c r="FX22" i="2"/>
  <c r="FX23" i="2"/>
  <c r="FX21" i="2"/>
  <c r="FX34" i="2"/>
  <c r="FX33" i="2"/>
  <c r="FX6" i="2"/>
  <c r="FX32" i="2" s="1"/>
  <c r="FV42" i="2"/>
  <c r="FV4" i="2"/>
  <c r="FV56" i="2" s="1"/>
  <c r="FV41" i="2"/>
  <c r="FW3" i="2"/>
  <c r="FV39" i="2"/>
  <c r="FW18" i="2"/>
  <c r="FW35" i="2"/>
  <c r="FW38" i="2"/>
  <c r="FX17" i="2"/>
  <c r="FX2" i="2" s="1"/>
  <c r="FX5" i="2" s="1"/>
  <c r="FX31" i="2" s="1"/>
  <c r="FX16" i="2"/>
  <c r="FX15" i="2"/>
  <c r="FX14" i="2"/>
  <c r="FX13" i="2"/>
  <c r="FX12" i="2"/>
  <c r="FY9" i="2"/>
  <c r="FX27" i="2"/>
  <c r="FX28" i="2" s="1"/>
  <c r="FX48" i="2"/>
  <c r="FY22" i="2" l="1"/>
  <c r="FY23" i="2"/>
  <c r="FY21" i="2"/>
  <c r="FX24" i="2"/>
  <c r="FY34" i="2"/>
  <c r="FY33" i="2"/>
  <c r="FY6" i="2"/>
  <c r="FY32" i="2" s="1"/>
  <c r="FW42" i="2"/>
  <c r="FW4" i="2"/>
  <c r="FW56" i="2" s="1"/>
  <c r="FW41" i="2"/>
  <c r="FX3" i="2"/>
  <c r="FW39" i="2"/>
  <c r="FX35" i="2"/>
  <c r="FX18" i="2"/>
  <c r="FX38" i="2"/>
  <c r="FZ9" i="2"/>
  <c r="FY17" i="2"/>
  <c r="FY2" i="2" s="1"/>
  <c r="FY5" i="2" s="1"/>
  <c r="FY31" i="2" s="1"/>
  <c r="FY16" i="2"/>
  <c r="FY15" i="2"/>
  <c r="FY14" i="2"/>
  <c r="FY13" i="2"/>
  <c r="FY12" i="2"/>
  <c r="FY27" i="2"/>
  <c r="FY28" i="2" s="1"/>
  <c r="FY48" i="2"/>
  <c r="FY24" i="2" l="1"/>
  <c r="FZ22" i="2"/>
  <c r="FZ23" i="2"/>
  <c r="FZ21" i="2"/>
  <c r="FZ34" i="2"/>
  <c r="FZ33" i="2"/>
  <c r="FZ6" i="2"/>
  <c r="FZ32" i="2" s="1"/>
  <c r="FX42" i="2"/>
  <c r="FX4" i="2"/>
  <c r="FX56" i="2" s="1"/>
  <c r="FX41" i="2"/>
  <c r="FY3" i="2"/>
  <c r="FX39" i="2"/>
  <c r="FY35" i="2"/>
  <c r="FY18" i="2"/>
  <c r="FY38" i="2"/>
  <c r="FZ27" i="2"/>
  <c r="FZ28" i="2" s="1"/>
  <c r="GA9" i="2"/>
  <c r="FZ16" i="2"/>
  <c r="FZ15" i="2"/>
  <c r="FZ14" i="2"/>
  <c r="FZ13" i="2"/>
  <c r="FZ17" i="2"/>
  <c r="FZ2" i="2" s="1"/>
  <c r="FZ5" i="2" s="1"/>
  <c r="FZ31" i="2" s="1"/>
  <c r="FZ48" i="2"/>
  <c r="FZ12" i="2"/>
  <c r="FZ24" i="2" l="1"/>
  <c r="GA23" i="2"/>
  <c r="GA22" i="2"/>
  <c r="GA21" i="2"/>
  <c r="GA33" i="2"/>
  <c r="GA34" i="2"/>
  <c r="GA6" i="2"/>
  <c r="GA32" i="2" s="1"/>
  <c r="FY42" i="2"/>
  <c r="FY4" i="2"/>
  <c r="FY56" i="2" s="1"/>
  <c r="FY41" i="2"/>
  <c r="FZ3" i="2"/>
  <c r="FY39" i="2"/>
  <c r="FZ18" i="2"/>
  <c r="FZ35" i="2"/>
  <c r="FZ38" i="2"/>
  <c r="GA27" i="2"/>
  <c r="GA28" i="2" s="1"/>
  <c r="GB9" i="2"/>
  <c r="GA16" i="2"/>
  <c r="GA15" i="2"/>
  <c r="GA14" i="2"/>
  <c r="GA13" i="2"/>
  <c r="GA12" i="2"/>
  <c r="GA17" i="2"/>
  <c r="GA2" i="2" s="1"/>
  <c r="GA5" i="2" s="1"/>
  <c r="GA31" i="2" s="1"/>
  <c r="GA48" i="2"/>
  <c r="GA24" i="2" l="1"/>
  <c r="GB21" i="2"/>
  <c r="GB23" i="2"/>
  <c r="GB22" i="2"/>
  <c r="GB34" i="2"/>
  <c r="GB33" i="2"/>
  <c r="GB6" i="2"/>
  <c r="GB32" i="2" s="1"/>
  <c r="FZ4" i="2"/>
  <c r="FZ56" i="2" s="1"/>
  <c r="FZ41" i="2"/>
  <c r="FZ42" i="2"/>
  <c r="GA3" i="2"/>
  <c r="GA4" i="2"/>
  <c r="GA56" i="2" s="1"/>
  <c r="FZ39" i="2"/>
  <c r="GA35" i="2"/>
  <c r="GA18" i="2"/>
  <c r="GA38" i="2"/>
  <c r="GB12" i="2"/>
  <c r="GB27" i="2"/>
  <c r="GB28" i="2" s="1"/>
  <c r="GC9" i="2"/>
  <c r="GB17" i="2"/>
  <c r="GB2" i="2" s="1"/>
  <c r="GB5" i="2" s="1"/>
  <c r="GB31" i="2" s="1"/>
  <c r="GB16" i="2"/>
  <c r="GB15" i="2"/>
  <c r="GB14" i="2"/>
  <c r="GB48" i="2"/>
  <c r="GB13" i="2"/>
  <c r="GC21" i="2" l="1"/>
  <c r="GC22" i="2"/>
  <c r="GC23" i="2"/>
  <c r="GB24" i="2"/>
  <c r="GC34" i="2"/>
  <c r="GC33" i="2"/>
  <c r="GC6" i="2"/>
  <c r="GC32" i="2" s="1"/>
  <c r="GA41" i="2"/>
  <c r="GA42" i="2"/>
  <c r="GB3" i="2"/>
  <c r="GA39" i="2"/>
  <c r="GB38" i="2"/>
  <c r="GB35" i="2"/>
  <c r="GB18" i="2"/>
  <c r="GC12" i="2"/>
  <c r="GC27" i="2"/>
  <c r="GC28" i="2" s="1"/>
  <c r="GD9" i="2"/>
  <c r="GC17" i="2"/>
  <c r="GC2" i="2" s="1"/>
  <c r="GC5" i="2" s="1"/>
  <c r="GC31" i="2" s="1"/>
  <c r="GC16" i="2"/>
  <c r="GC15" i="2"/>
  <c r="GC14" i="2"/>
  <c r="GC13" i="2"/>
  <c r="GC48" i="2"/>
  <c r="GD21" i="2" l="1"/>
  <c r="GD23" i="2"/>
  <c r="GD22" i="2"/>
  <c r="GC24" i="2"/>
  <c r="GD33" i="2"/>
  <c r="GD34" i="2"/>
  <c r="GD6" i="2"/>
  <c r="GD32" i="2" s="1"/>
  <c r="GB42" i="2"/>
  <c r="GB4" i="2"/>
  <c r="GB56" i="2" s="1"/>
  <c r="GB41" i="2"/>
  <c r="GC3" i="2"/>
  <c r="GC4" i="2"/>
  <c r="GC56" i="2" s="1"/>
  <c r="GB39" i="2"/>
  <c r="GC35" i="2"/>
  <c r="GD13" i="2"/>
  <c r="GD12" i="2"/>
  <c r="GE9" i="2"/>
  <c r="GD17" i="2"/>
  <c r="GD2" i="2" s="1"/>
  <c r="GD5" i="2" s="1"/>
  <c r="GD31" i="2" s="1"/>
  <c r="GD16" i="2"/>
  <c r="GD15" i="2"/>
  <c r="GD14" i="2"/>
  <c r="GD27" i="2"/>
  <c r="GD28" i="2" s="1"/>
  <c r="GD48" i="2"/>
  <c r="GC38" i="2"/>
  <c r="GC18" i="2"/>
  <c r="GD24" i="2" l="1"/>
  <c r="GE22" i="2"/>
  <c r="GE23" i="2"/>
  <c r="GE21" i="2"/>
  <c r="GE33" i="2"/>
  <c r="GE34" i="2"/>
  <c r="GE6" i="2"/>
  <c r="GE32" i="2" s="1"/>
  <c r="GC41" i="2"/>
  <c r="GC42" i="2"/>
  <c r="GD3" i="2"/>
  <c r="GC39" i="2"/>
  <c r="GE13" i="2"/>
  <c r="GE12" i="2"/>
  <c r="GF9" i="2"/>
  <c r="GE17" i="2"/>
  <c r="GE2" i="2" s="1"/>
  <c r="GE5" i="2" s="1"/>
  <c r="GE31" i="2" s="1"/>
  <c r="GE16" i="2"/>
  <c r="GE15" i="2"/>
  <c r="GE14" i="2"/>
  <c r="GE27" i="2"/>
  <c r="GE28" i="2" s="1"/>
  <c r="GE48" i="2"/>
  <c r="GD38" i="2"/>
  <c r="GD18" i="2"/>
  <c r="GD35" i="2"/>
  <c r="GE24" i="2" l="1"/>
  <c r="GF22" i="2"/>
  <c r="GF23" i="2"/>
  <c r="GF21" i="2"/>
  <c r="GF33" i="2"/>
  <c r="GF34" i="2"/>
  <c r="GF6" i="2"/>
  <c r="GF32" i="2" s="1"/>
  <c r="GD42" i="2"/>
  <c r="GD4" i="2"/>
  <c r="GD56" i="2" s="1"/>
  <c r="GD41" i="2"/>
  <c r="GE3" i="2"/>
  <c r="GD39" i="2"/>
  <c r="GF14" i="2"/>
  <c r="GF13" i="2"/>
  <c r="GF12" i="2"/>
  <c r="GF27" i="2"/>
  <c r="GF28" i="2" s="1"/>
  <c r="GG9" i="2"/>
  <c r="GF17" i="2"/>
  <c r="GF2" i="2" s="1"/>
  <c r="GF5" i="2" s="1"/>
  <c r="GF31" i="2" s="1"/>
  <c r="GF16" i="2"/>
  <c r="GF15" i="2"/>
  <c r="GF48" i="2"/>
  <c r="GE35" i="2"/>
  <c r="GE18" i="2"/>
  <c r="GE38" i="2"/>
  <c r="GG22" i="2" l="1"/>
  <c r="GG23" i="2"/>
  <c r="GG21" i="2"/>
  <c r="GF24" i="2"/>
  <c r="GG34" i="2"/>
  <c r="GG33" i="2"/>
  <c r="GG6" i="2"/>
  <c r="GG32" i="2" s="1"/>
  <c r="GE42" i="2"/>
  <c r="GE4" i="2"/>
  <c r="GE56" i="2" s="1"/>
  <c r="GE41" i="2"/>
  <c r="GF3" i="2"/>
  <c r="GF4" i="2"/>
  <c r="GF56" i="2" s="1"/>
  <c r="GE39" i="2"/>
  <c r="GF35" i="2"/>
  <c r="GF38" i="2"/>
  <c r="GF18" i="2"/>
  <c r="GG14" i="2"/>
  <c r="GG13" i="2"/>
  <c r="GG12" i="2"/>
  <c r="GG27" i="2"/>
  <c r="GG28" i="2" s="1"/>
  <c r="GH9" i="2"/>
  <c r="GG17" i="2"/>
  <c r="GG2" i="2" s="1"/>
  <c r="GG5" i="2" s="1"/>
  <c r="GG31" i="2" s="1"/>
  <c r="GG16" i="2"/>
  <c r="GG15" i="2"/>
  <c r="GG48" i="2"/>
  <c r="GG24" i="2" l="1"/>
  <c r="GH22" i="2"/>
  <c r="GH21" i="2"/>
  <c r="GH23" i="2"/>
  <c r="GH34" i="2"/>
  <c r="GH33" i="2"/>
  <c r="GH6" i="2"/>
  <c r="GH32" i="2" s="1"/>
  <c r="GF41" i="2"/>
  <c r="GF42" i="2"/>
  <c r="GG3" i="2"/>
  <c r="GF39" i="2"/>
  <c r="GG38" i="2"/>
  <c r="GG18" i="2"/>
  <c r="GG35" i="2"/>
  <c r="GH15" i="2"/>
  <c r="GH14" i="2"/>
  <c r="GH13" i="2"/>
  <c r="GH12" i="2"/>
  <c r="GH27" i="2"/>
  <c r="GH28" i="2" s="1"/>
  <c r="GI9" i="2"/>
  <c r="GH17" i="2"/>
  <c r="GH2" i="2" s="1"/>
  <c r="GH5" i="2" s="1"/>
  <c r="GH31" i="2" s="1"/>
  <c r="GH16" i="2"/>
  <c r="GH48" i="2"/>
  <c r="GI21" i="2" l="1"/>
  <c r="GI22" i="2"/>
  <c r="GI23" i="2"/>
  <c r="GH24" i="2"/>
  <c r="GI34" i="2"/>
  <c r="GI33" i="2"/>
  <c r="GI6" i="2"/>
  <c r="GI32" i="2" s="1"/>
  <c r="GG42" i="2"/>
  <c r="GG4" i="2"/>
  <c r="GG56" i="2" s="1"/>
  <c r="GG41" i="2"/>
  <c r="GH3" i="2"/>
  <c r="GG39" i="2"/>
  <c r="GH18" i="2"/>
  <c r="GH35" i="2"/>
  <c r="GI15" i="2"/>
  <c r="GI14" i="2"/>
  <c r="GI13" i="2"/>
  <c r="GI12" i="2"/>
  <c r="GI27" i="2"/>
  <c r="GI28" i="2" s="1"/>
  <c r="GJ9" i="2"/>
  <c r="GI17" i="2"/>
  <c r="GI2" i="2" s="1"/>
  <c r="GI5" i="2" s="1"/>
  <c r="GI31" i="2" s="1"/>
  <c r="GI16" i="2"/>
  <c r="GI48" i="2"/>
  <c r="GH38" i="2"/>
  <c r="GJ23" i="2" l="1"/>
  <c r="GJ21" i="2"/>
  <c r="GJ22" i="2"/>
  <c r="GI24" i="2"/>
  <c r="GJ34" i="2"/>
  <c r="GJ33" i="2"/>
  <c r="GJ6" i="2"/>
  <c r="GJ32" i="2" s="1"/>
  <c r="GH42" i="2"/>
  <c r="GH4" i="2"/>
  <c r="GH56" i="2" s="1"/>
  <c r="GH41" i="2"/>
  <c r="GI3" i="2"/>
  <c r="GI4" i="2" s="1"/>
  <c r="GI56" i="2" s="1"/>
  <c r="GH39" i="2"/>
  <c r="GI35" i="2"/>
  <c r="GJ16" i="2"/>
  <c r="GJ15" i="2"/>
  <c r="GJ14" i="2"/>
  <c r="GJ13" i="2"/>
  <c r="GJ12" i="2"/>
  <c r="GJ27" i="2"/>
  <c r="GJ28" i="2" s="1"/>
  <c r="GK9" i="2"/>
  <c r="GJ48" i="2"/>
  <c r="GJ17" i="2"/>
  <c r="GJ2" i="2" s="1"/>
  <c r="GJ5" i="2" s="1"/>
  <c r="GJ31" i="2" s="1"/>
  <c r="GI18" i="2"/>
  <c r="GI38" i="2"/>
  <c r="GK23" i="2" l="1"/>
  <c r="GK21" i="2"/>
  <c r="GK22" i="2"/>
  <c r="GJ24" i="2"/>
  <c r="GK34" i="2"/>
  <c r="GK33" i="2"/>
  <c r="GK6" i="2"/>
  <c r="GK32" i="2" s="1"/>
  <c r="GI41" i="2"/>
  <c r="GI42" i="2"/>
  <c r="GJ3" i="2"/>
  <c r="GJ4" i="2"/>
  <c r="GJ56" i="2" s="1"/>
  <c r="GI39" i="2"/>
  <c r="GJ35" i="2"/>
  <c r="GJ18" i="2"/>
  <c r="GK16" i="2"/>
  <c r="GK15" i="2"/>
  <c r="GK14" i="2"/>
  <c r="GK13" i="2"/>
  <c r="GK12" i="2"/>
  <c r="GK27" i="2"/>
  <c r="GK28" i="2" s="1"/>
  <c r="GL9" i="2"/>
  <c r="GK17" i="2"/>
  <c r="GK2" i="2" s="1"/>
  <c r="GK5" i="2" s="1"/>
  <c r="GK31" i="2" s="1"/>
  <c r="GK48" i="2"/>
  <c r="GJ38" i="2"/>
  <c r="GK24" i="2" l="1"/>
  <c r="GL23" i="2"/>
  <c r="GL22" i="2"/>
  <c r="GL21" i="2"/>
  <c r="GL34" i="2"/>
  <c r="GL33" i="2"/>
  <c r="GL6" i="2"/>
  <c r="GL32" i="2" s="1"/>
  <c r="GJ41" i="2"/>
  <c r="GJ42" i="2"/>
  <c r="GK3" i="2"/>
  <c r="GK4" i="2"/>
  <c r="GK56" i="2" s="1"/>
  <c r="GJ39" i="2"/>
  <c r="GK35" i="2"/>
  <c r="GK18" i="2"/>
  <c r="GK38" i="2"/>
  <c r="GL17" i="2"/>
  <c r="GL2" i="2" s="1"/>
  <c r="GL5" i="2" s="1"/>
  <c r="GL31" i="2" s="1"/>
  <c r="GL16" i="2"/>
  <c r="GL15" i="2"/>
  <c r="GL14" i="2"/>
  <c r="GL13" i="2"/>
  <c r="GL12" i="2"/>
  <c r="GM9" i="2"/>
  <c r="GL48" i="2"/>
  <c r="GL27" i="2"/>
  <c r="GL28" i="2" s="1"/>
  <c r="GM22" i="2" l="1"/>
  <c r="GM23" i="2"/>
  <c r="GM21" i="2"/>
  <c r="GL24" i="2"/>
  <c r="GM34" i="2"/>
  <c r="GM33" i="2"/>
  <c r="GM6" i="2"/>
  <c r="GM32" i="2" s="1"/>
  <c r="GK41" i="2"/>
  <c r="GK42" i="2"/>
  <c r="GL3" i="2"/>
  <c r="GL4" i="2"/>
  <c r="GL56" i="2" s="1"/>
  <c r="GK39" i="2"/>
  <c r="GL18" i="2"/>
  <c r="GL35" i="2"/>
  <c r="GM17" i="2"/>
  <c r="GM2" i="2" s="1"/>
  <c r="GM5" i="2" s="1"/>
  <c r="GM31" i="2" s="1"/>
  <c r="GM16" i="2"/>
  <c r="GM15" i="2"/>
  <c r="GM14" i="2"/>
  <c r="GM13" i="2"/>
  <c r="GM12" i="2"/>
  <c r="GN9" i="2"/>
  <c r="GM27" i="2"/>
  <c r="GM28" i="2" s="1"/>
  <c r="GM48" i="2"/>
  <c r="GL38" i="2"/>
  <c r="GN22" i="2" l="1"/>
  <c r="GN21" i="2"/>
  <c r="GN23" i="2"/>
  <c r="GM24" i="2"/>
  <c r="GN34" i="2"/>
  <c r="GN33" i="2"/>
  <c r="GN6" i="2"/>
  <c r="GN32" i="2" s="1"/>
  <c r="GL41" i="2"/>
  <c r="GL42" i="2"/>
  <c r="GM3" i="2"/>
  <c r="GL39" i="2"/>
  <c r="GM18" i="2"/>
  <c r="GM35" i="2"/>
  <c r="GN17" i="2"/>
  <c r="GN2" i="2" s="1"/>
  <c r="GN5" i="2" s="1"/>
  <c r="GN31" i="2" s="1"/>
  <c r="GN15" i="2"/>
  <c r="GN14" i="2"/>
  <c r="GN13" i="2"/>
  <c r="GN12" i="2"/>
  <c r="GO9" i="2"/>
  <c r="GN16" i="2"/>
  <c r="GN27" i="2"/>
  <c r="GN28" i="2" s="1"/>
  <c r="GN48" i="2"/>
  <c r="GM38" i="2"/>
  <c r="GO23" i="2" l="1"/>
  <c r="GO22" i="2"/>
  <c r="GO21" i="2"/>
  <c r="GN24" i="2"/>
  <c r="GO34" i="2"/>
  <c r="GO33" i="2"/>
  <c r="GO6" i="2"/>
  <c r="GO32" i="2" s="1"/>
  <c r="GM42" i="2"/>
  <c r="GM4" i="2"/>
  <c r="GM56" i="2" s="1"/>
  <c r="GM41" i="2"/>
  <c r="GN3" i="2"/>
  <c r="GM39" i="2"/>
  <c r="GN35" i="2"/>
  <c r="GN18" i="2"/>
  <c r="GN38" i="2"/>
  <c r="GP9" i="2"/>
  <c r="GO17" i="2"/>
  <c r="GO2" i="2" s="1"/>
  <c r="GO5" i="2" s="1"/>
  <c r="GO31" i="2" s="1"/>
  <c r="GO15" i="2"/>
  <c r="GO14" i="2"/>
  <c r="GO13" i="2"/>
  <c r="GO12" i="2"/>
  <c r="GO27" i="2"/>
  <c r="GO28" i="2" s="1"/>
  <c r="GO48" i="2"/>
  <c r="GO16" i="2"/>
  <c r="GP22" i="2" l="1"/>
  <c r="GP23" i="2"/>
  <c r="GP21" i="2"/>
  <c r="GO24" i="2"/>
  <c r="GP34" i="2"/>
  <c r="GP33" i="2"/>
  <c r="GP6" i="2"/>
  <c r="GP32" i="2" s="1"/>
  <c r="GN42" i="2"/>
  <c r="GN4" i="2"/>
  <c r="GN56" i="2" s="1"/>
  <c r="GN41" i="2"/>
  <c r="GO3" i="2"/>
  <c r="GN39" i="2"/>
  <c r="GO18" i="2"/>
  <c r="GO35" i="2"/>
  <c r="GP27" i="2"/>
  <c r="GP28" i="2" s="1"/>
  <c r="GQ9" i="2"/>
  <c r="GP16" i="2"/>
  <c r="GP15" i="2"/>
  <c r="GP14" i="2"/>
  <c r="GP13" i="2"/>
  <c r="GP17" i="2"/>
  <c r="GP2" i="2" s="1"/>
  <c r="GP5" i="2" s="1"/>
  <c r="GP31" i="2" s="1"/>
  <c r="GP48" i="2"/>
  <c r="GP12" i="2"/>
  <c r="GO38" i="2"/>
  <c r="GQ23" i="2" l="1"/>
  <c r="GQ21" i="2"/>
  <c r="GQ22" i="2"/>
  <c r="GP24" i="2"/>
  <c r="GQ33" i="2"/>
  <c r="GQ34" i="2"/>
  <c r="GQ6" i="2"/>
  <c r="GQ32" i="2" s="1"/>
  <c r="GO42" i="2"/>
  <c r="GO4" i="2"/>
  <c r="GO56" i="2" s="1"/>
  <c r="GO41" i="2"/>
  <c r="GP3" i="2"/>
  <c r="GP4" i="2"/>
  <c r="GP56" i="2" s="1"/>
  <c r="GO39" i="2"/>
  <c r="GP18" i="2"/>
  <c r="GP38" i="2"/>
  <c r="GQ27" i="2"/>
  <c r="GQ28" i="2" s="1"/>
  <c r="GR9" i="2"/>
  <c r="GQ16" i="2"/>
  <c r="GQ15" i="2"/>
  <c r="GQ14" i="2"/>
  <c r="GQ13" i="2"/>
  <c r="GQ12" i="2"/>
  <c r="GQ17" i="2"/>
  <c r="GQ2" i="2" s="1"/>
  <c r="GQ5" i="2" s="1"/>
  <c r="GQ31" i="2" s="1"/>
  <c r="GQ48" i="2"/>
  <c r="GP35" i="2"/>
  <c r="GR21" i="2" l="1"/>
  <c r="GR23" i="2"/>
  <c r="GR22" i="2"/>
  <c r="GQ24" i="2"/>
  <c r="GR34" i="2"/>
  <c r="GR33" i="2"/>
  <c r="GR6" i="2"/>
  <c r="GR32" i="2" s="1"/>
  <c r="GP41" i="2"/>
  <c r="GP42" i="2"/>
  <c r="GQ3" i="2"/>
  <c r="GQ4" i="2"/>
  <c r="GQ56" i="2" s="1"/>
  <c r="GP39" i="2"/>
  <c r="GQ35" i="2"/>
  <c r="GR12" i="2"/>
  <c r="GR27" i="2"/>
  <c r="GR28" i="2" s="1"/>
  <c r="GS9" i="2"/>
  <c r="GR17" i="2"/>
  <c r="GR2" i="2" s="1"/>
  <c r="GR5" i="2" s="1"/>
  <c r="GR31" i="2" s="1"/>
  <c r="GR16" i="2"/>
  <c r="GR15" i="2"/>
  <c r="GR14" i="2"/>
  <c r="GR48" i="2"/>
  <c r="GR13" i="2"/>
  <c r="GQ38" i="2"/>
  <c r="GQ18" i="2"/>
  <c r="GS21" i="2" l="1"/>
  <c r="GS23" i="2"/>
  <c r="GS22" i="2"/>
  <c r="GR24" i="2"/>
  <c r="GS34" i="2"/>
  <c r="GS33" i="2"/>
  <c r="GS6" i="2"/>
  <c r="GS32" i="2" s="1"/>
  <c r="GQ41" i="2"/>
  <c r="GQ42" i="2"/>
  <c r="GR3" i="2"/>
  <c r="GR4" i="2"/>
  <c r="GR56" i="2" s="1"/>
  <c r="GQ39" i="2"/>
  <c r="GS12" i="2"/>
  <c r="GS27" i="2"/>
  <c r="GS28" i="2" s="1"/>
  <c r="GT9" i="2"/>
  <c r="GS17" i="2"/>
  <c r="GS2" i="2" s="1"/>
  <c r="GS5" i="2" s="1"/>
  <c r="GS31" i="2" s="1"/>
  <c r="GS16" i="2"/>
  <c r="GS15" i="2"/>
  <c r="GS14" i="2"/>
  <c r="GS13" i="2"/>
  <c r="GS48" i="2"/>
  <c r="GR35" i="2"/>
  <c r="GR38" i="2"/>
  <c r="GR18" i="2"/>
  <c r="GT21" i="2" l="1"/>
  <c r="GT23" i="2"/>
  <c r="GT22" i="2"/>
  <c r="GS24" i="2"/>
  <c r="GT33" i="2"/>
  <c r="GT34" i="2"/>
  <c r="GT6" i="2"/>
  <c r="GT32" i="2" s="1"/>
  <c r="GR41" i="2"/>
  <c r="GR42" i="2"/>
  <c r="GS3" i="2"/>
  <c r="GR39" i="2"/>
  <c r="GT13" i="2"/>
  <c r="GT12" i="2"/>
  <c r="GU9" i="2"/>
  <c r="GT17" i="2"/>
  <c r="GT2" i="2" s="1"/>
  <c r="GT5" i="2" s="1"/>
  <c r="GT31" i="2" s="1"/>
  <c r="GT16" i="2"/>
  <c r="GT15" i="2"/>
  <c r="GT14" i="2"/>
  <c r="GT48" i="2"/>
  <c r="GT27" i="2"/>
  <c r="GT28" i="2" s="1"/>
  <c r="GS35" i="2"/>
  <c r="GS18" i="2"/>
  <c r="GS38" i="2"/>
  <c r="GU21" i="2" l="1"/>
  <c r="GU22" i="2"/>
  <c r="GU23" i="2"/>
  <c r="GT24" i="2"/>
  <c r="GU33" i="2"/>
  <c r="GU34" i="2"/>
  <c r="GU6" i="2"/>
  <c r="GU32" i="2" s="1"/>
  <c r="GS42" i="2"/>
  <c r="GS4" i="2"/>
  <c r="GS56" i="2" s="1"/>
  <c r="GS41" i="2"/>
  <c r="GT3" i="2"/>
  <c r="GS39" i="2"/>
  <c r="GT38" i="2"/>
  <c r="GU13" i="2"/>
  <c r="GU12" i="2"/>
  <c r="GV9" i="2"/>
  <c r="GU17" i="2"/>
  <c r="GU2" i="2" s="1"/>
  <c r="GU5" i="2" s="1"/>
  <c r="GU31" i="2" s="1"/>
  <c r="GU16" i="2"/>
  <c r="GU15" i="2"/>
  <c r="GU14" i="2"/>
  <c r="GU27" i="2"/>
  <c r="GU28" i="2" s="1"/>
  <c r="GU48" i="2"/>
  <c r="GT35" i="2"/>
  <c r="GT18" i="2"/>
  <c r="GV22" i="2" l="1"/>
  <c r="GV23" i="2"/>
  <c r="GV21" i="2"/>
  <c r="GU24" i="2"/>
  <c r="GV33" i="2"/>
  <c r="GV34" i="2"/>
  <c r="GV6" i="2"/>
  <c r="GV32" i="2" s="1"/>
  <c r="GT42" i="2"/>
  <c r="GT4" i="2"/>
  <c r="GT56" i="2" s="1"/>
  <c r="GT41" i="2"/>
  <c r="GU3" i="2"/>
  <c r="GT39" i="2"/>
  <c r="GU38" i="2"/>
  <c r="GV14" i="2"/>
  <c r="GV13" i="2"/>
  <c r="GV12" i="2"/>
  <c r="GV27" i="2"/>
  <c r="GV28" i="2" s="1"/>
  <c r="GW9" i="2"/>
  <c r="GV17" i="2"/>
  <c r="GV2" i="2" s="1"/>
  <c r="GV5" i="2" s="1"/>
  <c r="GV31" i="2" s="1"/>
  <c r="GV16" i="2"/>
  <c r="GV15" i="2"/>
  <c r="GV48" i="2"/>
  <c r="GU35" i="2"/>
  <c r="GU18" i="2"/>
  <c r="GW22" i="2" l="1"/>
  <c r="GW23" i="2"/>
  <c r="GW21" i="2"/>
  <c r="GV24" i="2"/>
  <c r="GW34" i="2"/>
  <c r="GW33" i="2"/>
  <c r="GW6" i="2"/>
  <c r="GW32" i="2" s="1"/>
  <c r="GU42" i="2"/>
  <c r="GU4" i="2"/>
  <c r="GU56" i="2" s="1"/>
  <c r="GU41" i="2"/>
  <c r="GV3" i="2"/>
  <c r="GV4" i="2"/>
  <c r="GV56" i="2" s="1"/>
  <c r="GU39" i="2"/>
  <c r="GV38" i="2"/>
  <c r="GW14" i="2"/>
  <c r="GW13" i="2"/>
  <c r="GW12" i="2"/>
  <c r="GW27" i="2"/>
  <c r="GW28" i="2" s="1"/>
  <c r="GX9" i="2"/>
  <c r="GW17" i="2"/>
  <c r="GW2" i="2" s="1"/>
  <c r="GW5" i="2" s="1"/>
  <c r="GW31" i="2" s="1"/>
  <c r="GW16" i="2"/>
  <c r="GW15" i="2"/>
  <c r="GW48" i="2"/>
  <c r="GV18" i="2"/>
  <c r="GV35" i="2"/>
  <c r="GW24" i="2" l="1"/>
  <c r="GX22" i="2"/>
  <c r="GX21" i="2"/>
  <c r="GX23" i="2"/>
  <c r="GX34" i="2"/>
  <c r="GX33" i="2"/>
  <c r="GX6" i="2"/>
  <c r="GX32" i="2" s="1"/>
  <c r="GV41" i="2"/>
  <c r="GV42" i="2"/>
  <c r="GW3" i="2"/>
  <c r="GW4" i="2"/>
  <c r="GW56" i="2" s="1"/>
  <c r="GV39" i="2"/>
  <c r="GX15" i="2"/>
  <c r="GX14" i="2"/>
  <c r="GX13" i="2"/>
  <c r="GX12" i="2"/>
  <c r="GX27" i="2"/>
  <c r="GX28" i="2" s="1"/>
  <c r="GY9" i="2"/>
  <c r="GX17" i="2"/>
  <c r="GX2" i="2" s="1"/>
  <c r="GX5" i="2" s="1"/>
  <c r="GX31" i="2" s="1"/>
  <c r="GX16" i="2"/>
  <c r="GX48" i="2"/>
  <c r="GW35" i="2"/>
  <c r="GW38" i="2"/>
  <c r="GW18" i="2"/>
  <c r="GY21" i="2" l="1"/>
  <c r="GY22" i="2"/>
  <c r="GY23" i="2"/>
  <c r="GX24" i="2"/>
  <c r="GY34" i="2"/>
  <c r="GY33" i="2"/>
  <c r="GY6" i="2"/>
  <c r="GY32" i="2" s="1"/>
  <c r="GW41" i="2"/>
  <c r="GW42" i="2"/>
  <c r="GX3" i="2"/>
  <c r="GX4" i="2"/>
  <c r="GX56" i="2" s="1"/>
  <c r="GW39" i="2"/>
  <c r="GY15" i="2"/>
  <c r="GY14" i="2"/>
  <c r="GY13" i="2"/>
  <c r="GY12" i="2"/>
  <c r="GY27" i="2"/>
  <c r="GY28" i="2" s="1"/>
  <c r="GZ9" i="2"/>
  <c r="GY16" i="2"/>
  <c r="GY48" i="2"/>
  <c r="GY17" i="2"/>
  <c r="GY2" i="2" s="1"/>
  <c r="GY5" i="2" s="1"/>
  <c r="GY31" i="2" s="1"/>
  <c r="GX35" i="2"/>
  <c r="GX18" i="2"/>
  <c r="GX38" i="2"/>
  <c r="GY24" i="2" l="1"/>
  <c r="GZ23" i="2"/>
  <c r="GZ21" i="2"/>
  <c r="GZ22" i="2"/>
  <c r="GZ34" i="2"/>
  <c r="GZ33" i="2"/>
  <c r="HA9" i="2"/>
  <c r="GZ6" i="2"/>
  <c r="GZ32" i="2" s="1"/>
  <c r="GX41" i="2"/>
  <c r="GX42" i="2"/>
  <c r="GY3" i="2"/>
  <c r="GY4" i="2"/>
  <c r="GY56" i="2" s="1"/>
  <c r="GX39" i="2"/>
  <c r="GZ16" i="2"/>
  <c r="GZ15" i="2"/>
  <c r="GZ14" i="2"/>
  <c r="GZ13" i="2"/>
  <c r="GZ12" i="2"/>
  <c r="GZ27" i="2"/>
  <c r="GZ28" i="2" s="1"/>
  <c r="GZ48" i="2"/>
  <c r="GZ17" i="2"/>
  <c r="GZ2" i="2" s="1"/>
  <c r="GZ5" i="2" s="1"/>
  <c r="GZ31" i="2" s="1"/>
  <c r="GY35" i="2"/>
  <c r="GY18" i="2"/>
  <c r="GY38" i="2"/>
  <c r="HA23" i="2" l="1"/>
  <c r="HA21" i="2"/>
  <c r="HA22" i="2"/>
  <c r="GZ24" i="2"/>
  <c r="HA48" i="2"/>
  <c r="HA38" i="2" s="1"/>
  <c r="HB9" i="2"/>
  <c r="HB15" i="2" s="1"/>
  <c r="HA17" i="2"/>
  <c r="HA2" i="2" s="1"/>
  <c r="HA5" i="2" s="1"/>
  <c r="HA31" i="2" s="1"/>
  <c r="HA27" i="2"/>
  <c r="HA28" i="2" s="1"/>
  <c r="HA15" i="2"/>
  <c r="HA12" i="2"/>
  <c r="HA13" i="2"/>
  <c r="HA16" i="2"/>
  <c r="HB34" i="2"/>
  <c r="HB33" i="2"/>
  <c r="HA34" i="2"/>
  <c r="HA33" i="2"/>
  <c r="HA6" i="2"/>
  <c r="HA32" i="2" s="1"/>
  <c r="HA14" i="2"/>
  <c r="GY41" i="2"/>
  <c r="GY42" i="2"/>
  <c r="GZ3" i="2"/>
  <c r="GZ4" i="2" s="1"/>
  <c r="GZ56" i="2" s="1"/>
  <c r="GY39" i="2"/>
  <c r="GZ35" i="2"/>
  <c r="GZ18" i="2"/>
  <c r="GZ38" i="2"/>
  <c r="HB13" i="2" l="1"/>
  <c r="HB14" i="2"/>
  <c r="HB16" i="2"/>
  <c r="HC9" i="2"/>
  <c r="HC13" i="2" s="1"/>
  <c r="HB17" i="2"/>
  <c r="HB2" i="2" s="1"/>
  <c r="HB5" i="2" s="1"/>
  <c r="HB31" i="2" s="1"/>
  <c r="HB27" i="2"/>
  <c r="HB28" i="2" s="1"/>
  <c r="HB12" i="2"/>
  <c r="HB6" i="2"/>
  <c r="HB32" i="2" s="1"/>
  <c r="HB23" i="2"/>
  <c r="HB22" i="2"/>
  <c r="HB21" i="2"/>
  <c r="HA24" i="2"/>
  <c r="HB48" i="2"/>
  <c r="HB38" i="2" s="1"/>
  <c r="HA18" i="2"/>
  <c r="HA39" i="2" s="1"/>
  <c r="HA3" i="2"/>
  <c r="HA35" i="2"/>
  <c r="GZ42" i="2"/>
  <c r="GZ41" i="2"/>
  <c r="GZ39" i="2"/>
  <c r="HC14" i="2" l="1"/>
  <c r="HC17" i="2"/>
  <c r="HC2" i="2" s="1"/>
  <c r="HC23" i="2"/>
  <c r="HD9" i="2"/>
  <c r="HD27" i="2" s="1"/>
  <c r="HD28" i="2" s="1"/>
  <c r="HC15" i="2"/>
  <c r="HC21" i="2"/>
  <c r="HC12" i="2"/>
  <c r="HB18" i="2"/>
  <c r="HC5" i="2"/>
  <c r="HC31" i="2" s="1"/>
  <c r="HC22" i="2"/>
  <c r="HC24" i="2" s="1"/>
  <c r="HB3" i="2"/>
  <c r="HB4" i="2" s="1"/>
  <c r="HB56" i="2" s="1"/>
  <c r="HC6" i="2"/>
  <c r="HC32" i="2" s="1"/>
  <c r="HC33" i="2"/>
  <c r="HC48" i="2"/>
  <c r="HC38" i="2" s="1"/>
  <c r="HC34" i="2"/>
  <c r="HC16" i="2"/>
  <c r="HC18" i="2" s="1"/>
  <c r="HB35" i="2"/>
  <c r="HC27" i="2"/>
  <c r="HC28" i="2" s="1"/>
  <c r="HA41" i="2"/>
  <c r="HB24" i="2"/>
  <c r="HA4" i="2"/>
  <c r="HA56" i="2" s="1"/>
  <c r="HA42" i="2"/>
  <c r="HD34" i="2"/>
  <c r="HD33" i="2"/>
  <c r="HD6" i="2"/>
  <c r="HD32" i="2" s="1"/>
  <c r="HB39" i="2"/>
  <c r="HD17" i="2"/>
  <c r="HD2" i="2" s="1"/>
  <c r="HD5" i="2" s="1"/>
  <c r="HD31" i="2" s="1"/>
  <c r="HE9" i="2"/>
  <c r="HD13" i="2"/>
  <c r="HB42" i="2" l="1"/>
  <c r="HB41" i="2"/>
  <c r="HD23" i="2"/>
  <c r="HD15" i="2"/>
  <c r="HD14" i="2"/>
  <c r="HD16" i="2"/>
  <c r="HD22" i="2"/>
  <c r="HD21" i="2"/>
  <c r="HD48" i="2"/>
  <c r="HD12" i="2"/>
  <c r="HD18" i="2" s="1"/>
  <c r="HC35" i="2"/>
  <c r="HC3" i="2"/>
  <c r="HC41" i="2" s="1"/>
  <c r="HE22" i="2"/>
  <c r="HE21" i="2"/>
  <c r="HE23" i="2"/>
  <c r="HD24" i="2"/>
  <c r="HE34" i="2"/>
  <c r="HE33" i="2"/>
  <c r="HE6" i="2"/>
  <c r="HE32" i="2" s="1"/>
  <c r="HD3" i="2"/>
  <c r="HC39" i="2"/>
  <c r="HF9" i="2"/>
  <c r="HE14" i="2"/>
  <c r="HE17" i="2"/>
  <c r="HE2" i="2" s="1"/>
  <c r="HE5" i="2" s="1"/>
  <c r="HE31" i="2" s="1"/>
  <c r="HE16" i="2"/>
  <c r="HE27" i="2"/>
  <c r="HE28" i="2" s="1"/>
  <c r="HE13" i="2"/>
  <c r="HE48" i="2"/>
  <c r="HE15" i="2"/>
  <c r="HE12" i="2"/>
  <c r="HD38" i="2"/>
  <c r="HD35" i="2"/>
  <c r="HC4" i="2" l="1"/>
  <c r="HC56" i="2" s="1"/>
  <c r="HC42" i="2"/>
  <c r="HE24" i="2"/>
  <c r="HF22" i="2"/>
  <c r="HF21" i="2"/>
  <c r="HF23" i="2"/>
  <c r="HF34" i="2"/>
  <c r="HF33" i="2"/>
  <c r="HF6" i="2"/>
  <c r="HF32" i="2" s="1"/>
  <c r="HD42" i="2"/>
  <c r="HD4" i="2"/>
  <c r="HD56" i="2" s="1"/>
  <c r="HD41" i="2"/>
  <c r="HE3" i="2"/>
  <c r="HD39" i="2"/>
  <c r="HE38" i="2"/>
  <c r="HE35" i="2"/>
  <c r="HE18" i="2"/>
  <c r="HG9" i="2"/>
  <c r="HF14" i="2"/>
  <c r="HF13" i="2"/>
  <c r="HF16" i="2"/>
  <c r="HF48" i="2"/>
  <c r="HF27" i="2"/>
  <c r="HF28" i="2" s="1"/>
  <c r="HF17" i="2"/>
  <c r="HF2" i="2" s="1"/>
  <c r="HF5" i="2" s="1"/>
  <c r="HF31" i="2" s="1"/>
  <c r="HF12" i="2"/>
  <c r="HF15" i="2"/>
  <c r="HG23" i="2" l="1"/>
  <c r="HG22" i="2"/>
  <c r="HG21" i="2"/>
  <c r="HF24" i="2"/>
  <c r="HG34" i="2"/>
  <c r="HG33" i="2"/>
  <c r="HG6" i="2"/>
  <c r="HG32" i="2" s="1"/>
  <c r="HE42" i="2"/>
  <c r="HE4" i="2"/>
  <c r="HE56" i="2" s="1"/>
  <c r="HE41" i="2"/>
  <c r="HF3" i="2"/>
  <c r="HF4" i="2"/>
  <c r="HF56" i="2" s="1"/>
  <c r="HE39" i="2"/>
  <c r="HG13" i="2"/>
  <c r="HG16" i="2"/>
  <c r="HG48" i="2"/>
  <c r="HG27" i="2"/>
  <c r="HG28" i="2" s="1"/>
  <c r="HG15" i="2"/>
  <c r="HG17" i="2"/>
  <c r="HG2" i="2" s="1"/>
  <c r="HG5" i="2" s="1"/>
  <c r="HG31" i="2" s="1"/>
  <c r="HH9" i="2"/>
  <c r="HG12" i="2"/>
  <c r="HG14" i="2"/>
  <c r="HF38" i="2"/>
  <c r="HF35" i="2"/>
  <c r="HF18" i="2"/>
  <c r="HH21" i="2" l="1"/>
  <c r="HH23" i="2"/>
  <c r="HH22" i="2"/>
  <c r="HG24" i="2"/>
  <c r="HH34" i="2"/>
  <c r="HH33" i="2"/>
  <c r="HH6" i="2"/>
  <c r="HH32" i="2" s="1"/>
  <c r="HF41" i="2"/>
  <c r="HF42" i="2"/>
  <c r="HG3" i="2"/>
  <c r="HG4" i="2" s="1"/>
  <c r="HG56" i="2" s="1"/>
  <c r="HF39" i="2"/>
  <c r="HG35" i="2"/>
  <c r="HG38" i="2"/>
  <c r="HG18" i="2"/>
  <c r="HH13" i="2"/>
  <c r="HH16" i="2"/>
  <c r="HH15" i="2"/>
  <c r="HH12" i="2"/>
  <c r="HH48" i="2"/>
  <c r="HH27" i="2"/>
  <c r="HH28" i="2" s="1"/>
  <c r="HH17" i="2"/>
  <c r="HH2" i="2" s="1"/>
  <c r="HH5" i="2" s="1"/>
  <c r="HH31" i="2" s="1"/>
  <c r="HI9" i="2"/>
  <c r="HH14" i="2"/>
  <c r="HI21" i="2" l="1"/>
  <c r="HI23" i="2"/>
  <c r="HI22" i="2"/>
  <c r="HH24" i="2"/>
  <c r="HI34" i="2"/>
  <c r="HI33" i="2"/>
  <c r="HI6" i="2"/>
  <c r="HI32" i="2" s="1"/>
  <c r="HG41" i="2"/>
  <c r="HG42" i="2"/>
  <c r="HH3" i="2"/>
  <c r="HH4" i="2"/>
  <c r="HH56" i="2" s="1"/>
  <c r="HG39" i="2"/>
  <c r="HH38" i="2"/>
  <c r="HH18" i="2"/>
  <c r="HI13" i="2"/>
  <c r="HI12" i="2"/>
  <c r="HI15" i="2"/>
  <c r="HJ9" i="2"/>
  <c r="HI48" i="2"/>
  <c r="HI27" i="2"/>
  <c r="HI28" i="2" s="1"/>
  <c r="HI16" i="2"/>
  <c r="HI17" i="2"/>
  <c r="HI2" i="2" s="1"/>
  <c r="HI5" i="2" s="1"/>
  <c r="HI31" i="2" s="1"/>
  <c r="HI14" i="2"/>
  <c r="HH35" i="2"/>
  <c r="HJ21" i="2" l="1"/>
  <c r="HJ23" i="2"/>
  <c r="HJ22" i="2"/>
  <c r="HI24" i="2"/>
  <c r="HJ33" i="2"/>
  <c r="HJ34" i="2"/>
  <c r="HJ6" i="2"/>
  <c r="HJ32" i="2" s="1"/>
  <c r="HH41" i="2"/>
  <c r="HH42" i="2"/>
  <c r="HI3" i="2"/>
  <c r="HI4" i="2"/>
  <c r="HI56" i="2" s="1"/>
  <c r="HH39" i="2"/>
  <c r="HJ15" i="2"/>
  <c r="HJ17" i="2"/>
  <c r="HJ2" i="2" s="1"/>
  <c r="HJ5" i="2" s="1"/>
  <c r="HJ31" i="2" s="1"/>
  <c r="HJ16" i="2"/>
  <c r="HK9" i="2"/>
  <c r="HJ12" i="2"/>
  <c r="HJ13" i="2"/>
  <c r="HJ14" i="2"/>
  <c r="HJ48" i="2"/>
  <c r="HJ27" i="2"/>
  <c r="HJ28" i="2" s="1"/>
  <c r="HI35" i="2"/>
  <c r="HI38" i="2"/>
  <c r="HI18" i="2"/>
  <c r="HK23" i="2" l="1"/>
  <c r="HK21" i="2"/>
  <c r="HK22" i="2"/>
  <c r="HJ24" i="2"/>
  <c r="HK33" i="2"/>
  <c r="HK34" i="2"/>
  <c r="HK6" i="2"/>
  <c r="HK32" i="2" s="1"/>
  <c r="HI41" i="2"/>
  <c r="HI42" i="2"/>
  <c r="HJ3" i="2"/>
  <c r="HI39" i="2"/>
  <c r="HJ38" i="2"/>
  <c r="HJ18" i="2"/>
  <c r="HK12" i="2"/>
  <c r="HK15" i="2"/>
  <c r="HL9" i="2"/>
  <c r="HK14" i="2"/>
  <c r="HK17" i="2"/>
  <c r="HK2" i="2" s="1"/>
  <c r="HK5" i="2" s="1"/>
  <c r="HK31" i="2" s="1"/>
  <c r="HK27" i="2"/>
  <c r="HK28" i="2" s="1"/>
  <c r="HK16" i="2"/>
  <c r="HK13" i="2"/>
  <c r="HK48" i="2"/>
  <c r="HJ35" i="2"/>
  <c r="HL22" i="2" l="1"/>
  <c r="HL23" i="2"/>
  <c r="HL21" i="2"/>
  <c r="HK24" i="2"/>
  <c r="HL33" i="2"/>
  <c r="HL34" i="2"/>
  <c r="HL6" i="2"/>
  <c r="HL32" i="2" s="1"/>
  <c r="HJ42" i="2"/>
  <c r="HJ4" i="2"/>
  <c r="HJ56" i="2" s="1"/>
  <c r="HJ41" i="2"/>
  <c r="HK3" i="2"/>
  <c r="HJ39" i="2"/>
  <c r="HK35" i="2"/>
  <c r="HK18" i="2"/>
  <c r="HK38" i="2"/>
  <c r="HL12" i="2"/>
  <c r="HM9" i="2"/>
  <c r="HL14" i="2"/>
  <c r="HL17" i="2"/>
  <c r="HL2" i="2" s="1"/>
  <c r="HL5" i="2" s="1"/>
  <c r="HL31" i="2" s="1"/>
  <c r="HL27" i="2"/>
  <c r="HL28" i="2" s="1"/>
  <c r="HL16" i="2"/>
  <c r="HL13" i="2"/>
  <c r="HL15" i="2"/>
  <c r="HL48" i="2"/>
  <c r="HL24" i="2" l="1"/>
  <c r="HM22" i="2"/>
  <c r="HM23" i="2"/>
  <c r="HM21" i="2"/>
  <c r="HM24" i="2" s="1"/>
  <c r="HM34" i="2"/>
  <c r="HM33" i="2"/>
  <c r="HM6" i="2"/>
  <c r="HM32" i="2" s="1"/>
  <c r="HK42" i="2"/>
  <c r="HK4" i="2"/>
  <c r="HK56" i="2" s="1"/>
  <c r="HK41" i="2"/>
  <c r="HL3" i="2"/>
  <c r="HK39" i="2"/>
  <c r="HL35" i="2"/>
  <c r="HN9" i="2"/>
  <c r="HM14" i="2"/>
  <c r="HM17" i="2"/>
  <c r="HM2" i="2" s="1"/>
  <c r="HM5" i="2" s="1"/>
  <c r="HM31" i="2" s="1"/>
  <c r="HM12" i="2"/>
  <c r="HM27" i="2"/>
  <c r="HM28" i="2" s="1"/>
  <c r="HM16" i="2"/>
  <c r="HM15" i="2"/>
  <c r="HM48" i="2"/>
  <c r="HM13" i="2"/>
  <c r="HL18" i="2"/>
  <c r="HL38" i="2"/>
  <c r="HN22" i="2" l="1"/>
  <c r="HN21" i="2"/>
  <c r="HN23" i="2"/>
  <c r="HN34" i="2"/>
  <c r="HN33" i="2"/>
  <c r="HN6" i="2"/>
  <c r="HN32" i="2" s="1"/>
  <c r="HL42" i="2"/>
  <c r="HL4" i="2"/>
  <c r="HL56" i="2" s="1"/>
  <c r="HL41" i="2"/>
  <c r="HM3" i="2"/>
  <c r="HL39" i="2"/>
  <c r="HM38" i="2"/>
  <c r="HM18" i="2"/>
  <c r="HM35" i="2"/>
  <c r="HN27" i="2"/>
  <c r="HN28" i="2" s="1"/>
  <c r="HO9" i="2"/>
  <c r="HN14" i="2"/>
  <c r="HN12" i="2"/>
  <c r="HN15" i="2"/>
  <c r="HN48" i="2"/>
  <c r="HN16" i="2"/>
  <c r="HN17" i="2"/>
  <c r="HN2" i="2" s="1"/>
  <c r="HN5" i="2" s="1"/>
  <c r="HN31" i="2" s="1"/>
  <c r="HN13" i="2"/>
  <c r="HO21" i="2" l="1"/>
  <c r="HO23" i="2"/>
  <c r="HO22" i="2"/>
  <c r="HN24" i="2"/>
  <c r="HO34" i="2"/>
  <c r="HO33" i="2"/>
  <c r="HO6" i="2"/>
  <c r="HO32" i="2" s="1"/>
  <c r="HM42" i="2"/>
  <c r="HM4" i="2"/>
  <c r="HM56" i="2" s="1"/>
  <c r="HM41" i="2"/>
  <c r="HN3" i="2"/>
  <c r="HM39" i="2"/>
  <c r="HN38" i="2"/>
  <c r="HO16" i="2"/>
  <c r="HO48" i="2"/>
  <c r="HO27" i="2"/>
  <c r="HO28" i="2" s="1"/>
  <c r="HO15" i="2"/>
  <c r="HP9" i="2"/>
  <c r="HO17" i="2"/>
  <c r="HO2" i="2" s="1"/>
  <c r="HO5" i="2" s="1"/>
  <c r="HO31" i="2" s="1"/>
  <c r="HO12" i="2"/>
  <c r="HO13" i="2"/>
  <c r="HO14" i="2"/>
  <c r="HN35" i="2"/>
  <c r="HN18" i="2"/>
  <c r="HO24" i="2" l="1"/>
  <c r="HP23" i="2"/>
  <c r="HP21" i="2"/>
  <c r="HP22" i="2"/>
  <c r="HP34" i="2"/>
  <c r="HP33" i="2"/>
  <c r="HP6" i="2"/>
  <c r="HP32" i="2" s="1"/>
  <c r="HN4" i="2"/>
  <c r="HN56" i="2" s="1"/>
  <c r="HN41" i="2"/>
  <c r="HN42" i="2"/>
  <c r="HO3" i="2"/>
  <c r="HO4" i="2" s="1"/>
  <c r="HO56" i="2" s="1"/>
  <c r="HN39" i="2"/>
  <c r="HO35" i="2"/>
  <c r="HP13" i="2"/>
  <c r="HP16" i="2"/>
  <c r="HP48" i="2"/>
  <c r="HP15" i="2"/>
  <c r="HP14" i="2"/>
  <c r="HQ9" i="2"/>
  <c r="HP27" i="2"/>
  <c r="HP28" i="2" s="1"/>
  <c r="HP17" i="2"/>
  <c r="HP2" i="2" s="1"/>
  <c r="HP5" i="2" s="1"/>
  <c r="HP31" i="2" s="1"/>
  <c r="HP12" i="2"/>
  <c r="HO38" i="2"/>
  <c r="HO18" i="2"/>
  <c r="HP24" i="2" l="1"/>
  <c r="HQ23" i="2"/>
  <c r="HQ22" i="2"/>
  <c r="HQ21" i="2"/>
  <c r="HQ34" i="2"/>
  <c r="HQ33" i="2"/>
  <c r="HQ6" i="2"/>
  <c r="HQ32" i="2" s="1"/>
  <c r="HO41" i="2"/>
  <c r="HO42" i="2"/>
  <c r="HP3" i="2"/>
  <c r="HP4" i="2"/>
  <c r="HP56" i="2" s="1"/>
  <c r="HO39" i="2"/>
  <c r="HP18" i="2"/>
  <c r="HQ13" i="2"/>
  <c r="HQ12" i="2"/>
  <c r="HQ15" i="2"/>
  <c r="HQ17" i="2"/>
  <c r="HQ2" i="2" s="1"/>
  <c r="HQ5" i="2" s="1"/>
  <c r="HQ31" i="2" s="1"/>
  <c r="HQ14" i="2"/>
  <c r="HQ27" i="2"/>
  <c r="HQ28" i="2" s="1"/>
  <c r="HQ48" i="2"/>
  <c r="HQ16" i="2"/>
  <c r="HR9" i="2"/>
  <c r="HP38" i="2"/>
  <c r="HP35" i="2"/>
  <c r="HQ24" i="2" l="1"/>
  <c r="HR23" i="2"/>
  <c r="HR22" i="2"/>
  <c r="HR21" i="2"/>
  <c r="HR34" i="2"/>
  <c r="HR33" i="2"/>
  <c r="HR6" i="2"/>
  <c r="HR32" i="2" s="1"/>
  <c r="HP41" i="2"/>
  <c r="HP42" i="2"/>
  <c r="HQ3" i="2"/>
  <c r="HP39" i="2"/>
  <c r="HQ35" i="2"/>
  <c r="HQ38" i="2"/>
  <c r="HR12" i="2"/>
  <c r="HR15" i="2"/>
  <c r="HR48" i="2"/>
  <c r="HR17" i="2"/>
  <c r="HR2" i="2" s="1"/>
  <c r="HR5" i="2" s="1"/>
  <c r="HR31" i="2" s="1"/>
  <c r="HR14" i="2"/>
  <c r="HR27" i="2"/>
  <c r="HR28" i="2" s="1"/>
  <c r="HR16" i="2"/>
  <c r="HS9" i="2"/>
  <c r="HR13" i="2"/>
  <c r="HQ18" i="2"/>
  <c r="HR24" i="2" l="1"/>
  <c r="HS22" i="2"/>
  <c r="HS23" i="2"/>
  <c r="HS21" i="2"/>
  <c r="HS34" i="2"/>
  <c r="HS33" i="2"/>
  <c r="HS6" i="2"/>
  <c r="HS32" i="2" s="1"/>
  <c r="HQ42" i="2"/>
  <c r="HQ4" i="2"/>
  <c r="HQ56" i="2" s="1"/>
  <c r="HQ41" i="2"/>
  <c r="HR3" i="2"/>
  <c r="HQ39" i="2"/>
  <c r="HR38" i="2"/>
  <c r="HR18" i="2"/>
  <c r="HS12" i="2"/>
  <c r="HS15" i="2"/>
  <c r="HT9" i="2"/>
  <c r="HS48" i="2"/>
  <c r="HS13" i="2"/>
  <c r="HS14" i="2"/>
  <c r="HS27" i="2"/>
  <c r="HS28" i="2" s="1"/>
  <c r="HS16" i="2"/>
  <c r="HS17" i="2"/>
  <c r="HS2" i="2" s="1"/>
  <c r="HS5" i="2" s="1"/>
  <c r="HS31" i="2" s="1"/>
  <c r="HR35" i="2"/>
  <c r="HT22" i="2" l="1"/>
  <c r="HT23" i="2"/>
  <c r="HT21" i="2"/>
  <c r="HS24" i="2"/>
  <c r="HT34" i="2"/>
  <c r="HT33" i="2"/>
  <c r="HT6" i="2"/>
  <c r="HT32" i="2" s="1"/>
  <c r="HR42" i="2"/>
  <c r="HR4" i="2"/>
  <c r="HR56" i="2" s="1"/>
  <c r="HR41" i="2"/>
  <c r="HS3" i="2"/>
  <c r="HS4" i="2" s="1"/>
  <c r="HS56" i="2" s="1"/>
  <c r="HR39" i="2"/>
  <c r="HS35" i="2"/>
  <c r="HT17" i="2"/>
  <c r="HT2" i="2" s="1"/>
  <c r="HT5" i="2" s="1"/>
  <c r="HT31" i="2" s="1"/>
  <c r="HT27" i="2"/>
  <c r="HT28" i="2" s="1"/>
  <c r="HT12" i="2"/>
  <c r="HT15" i="2"/>
  <c r="HT16" i="2"/>
  <c r="HT14" i="2"/>
  <c r="HT48" i="2"/>
  <c r="HU9" i="2"/>
  <c r="HT13" i="2"/>
  <c r="HS18" i="2"/>
  <c r="HS38" i="2"/>
  <c r="HU23" i="2" l="1"/>
  <c r="HU21" i="2"/>
  <c r="HU22" i="2"/>
  <c r="HT24" i="2"/>
  <c r="HU34" i="2"/>
  <c r="HU33" i="2"/>
  <c r="HU6" i="2"/>
  <c r="HU32" i="2" s="1"/>
  <c r="HS41" i="2"/>
  <c r="HS42" i="2"/>
  <c r="HT3" i="2"/>
  <c r="HS39" i="2"/>
  <c r="HT18" i="2"/>
  <c r="HV9" i="2"/>
  <c r="HU14" i="2"/>
  <c r="HU17" i="2"/>
  <c r="HU2" i="2" s="1"/>
  <c r="HU5" i="2" s="1"/>
  <c r="HU31" i="2" s="1"/>
  <c r="HU16" i="2"/>
  <c r="HU27" i="2"/>
  <c r="HU28" i="2" s="1"/>
  <c r="HU13" i="2"/>
  <c r="HU15" i="2"/>
  <c r="HU48" i="2"/>
  <c r="HU12" i="2"/>
  <c r="HT38" i="2"/>
  <c r="HT35" i="2"/>
  <c r="HV22" i="2" l="1"/>
  <c r="HV21" i="2"/>
  <c r="HV23" i="2"/>
  <c r="HU24" i="2"/>
  <c r="HV34" i="2"/>
  <c r="HV33" i="2"/>
  <c r="HV6" i="2"/>
  <c r="HV32" i="2" s="1"/>
  <c r="HT42" i="2"/>
  <c r="HT4" i="2"/>
  <c r="HT56" i="2" s="1"/>
  <c r="HT41" i="2"/>
  <c r="HU3" i="2"/>
  <c r="HT39" i="2"/>
  <c r="HU18" i="2"/>
  <c r="HU38" i="2"/>
  <c r="HW9" i="2"/>
  <c r="HV14" i="2"/>
  <c r="HV13" i="2"/>
  <c r="HV16" i="2"/>
  <c r="HV48" i="2"/>
  <c r="HV27" i="2"/>
  <c r="HV28" i="2" s="1"/>
  <c r="HV15" i="2"/>
  <c r="HV17" i="2"/>
  <c r="HV2" i="2" s="1"/>
  <c r="HV5" i="2" s="1"/>
  <c r="HV31" i="2" s="1"/>
  <c r="HV12" i="2"/>
  <c r="HU35" i="2"/>
  <c r="HW23" i="2" l="1"/>
  <c r="HW21" i="2"/>
  <c r="HW22" i="2"/>
  <c r="HV24" i="2"/>
  <c r="HW33" i="2"/>
  <c r="HW34" i="2"/>
  <c r="HW6" i="2"/>
  <c r="HW32" i="2" s="1"/>
  <c r="HU42" i="2"/>
  <c r="HU4" i="2"/>
  <c r="HU56" i="2" s="1"/>
  <c r="HU41" i="2"/>
  <c r="HV3" i="2"/>
  <c r="HV4" i="2" s="1"/>
  <c r="HV56" i="2" s="1"/>
  <c r="HU39" i="2"/>
  <c r="HV35" i="2"/>
  <c r="HW13" i="2"/>
  <c r="HW16" i="2"/>
  <c r="HW48" i="2"/>
  <c r="HW27" i="2"/>
  <c r="HW28" i="2" s="1"/>
  <c r="HW12" i="2"/>
  <c r="HW15" i="2"/>
  <c r="HW14" i="2"/>
  <c r="HX9" i="2"/>
  <c r="HW17" i="2"/>
  <c r="HW2" i="2" s="1"/>
  <c r="HW5" i="2" s="1"/>
  <c r="HW31" i="2" s="1"/>
  <c r="HV38" i="2"/>
  <c r="HV18" i="2"/>
  <c r="HW24" i="2" l="1"/>
  <c r="HX21" i="2"/>
  <c r="HX23" i="2"/>
  <c r="HX22" i="2"/>
  <c r="HX33" i="2"/>
  <c r="HX34" i="2"/>
  <c r="HX6" i="2"/>
  <c r="HX32" i="2" s="1"/>
  <c r="HV41" i="2"/>
  <c r="HV42" i="2"/>
  <c r="HW3" i="2"/>
  <c r="HW4" i="2"/>
  <c r="HW56" i="2" s="1"/>
  <c r="HV39" i="2"/>
  <c r="HW35" i="2"/>
  <c r="HX13" i="2"/>
  <c r="HX16" i="2"/>
  <c r="HX14" i="2"/>
  <c r="HY9" i="2"/>
  <c r="HX15" i="2"/>
  <c r="HX27" i="2"/>
  <c r="HX28" i="2" s="1"/>
  <c r="HX48" i="2"/>
  <c r="HX12" i="2"/>
  <c r="HX17" i="2"/>
  <c r="HX2" i="2" s="1"/>
  <c r="HX5" i="2" s="1"/>
  <c r="HX31" i="2" s="1"/>
  <c r="HW18" i="2"/>
  <c r="HW38" i="2"/>
  <c r="HY21" i="2" l="1"/>
  <c r="HY22" i="2"/>
  <c r="HY23" i="2"/>
  <c r="HX24" i="2"/>
  <c r="HY34" i="2"/>
  <c r="HY33" i="2"/>
  <c r="HY6" i="2"/>
  <c r="HY32" i="2" s="1"/>
  <c r="HW41" i="2"/>
  <c r="HW42" i="2"/>
  <c r="HX3" i="2"/>
  <c r="HX4" i="2"/>
  <c r="HX56" i="2" s="1"/>
  <c r="HW39" i="2"/>
  <c r="HX35" i="2"/>
  <c r="HX18" i="2"/>
  <c r="HY13" i="2"/>
  <c r="HY12" i="2"/>
  <c r="HY17" i="2"/>
  <c r="HY2" i="2" s="1"/>
  <c r="HY5" i="2" s="1"/>
  <c r="HY31" i="2" s="1"/>
  <c r="HY14" i="2"/>
  <c r="HY27" i="2"/>
  <c r="HY28" i="2" s="1"/>
  <c r="HY15" i="2"/>
  <c r="HY16" i="2"/>
  <c r="HY48" i="2"/>
  <c r="HZ9" i="2"/>
  <c r="HX38" i="2"/>
  <c r="HZ21" i="2" l="1"/>
  <c r="HZ22" i="2"/>
  <c r="HZ23" i="2"/>
  <c r="HY24" i="2"/>
  <c r="HZ33" i="2"/>
  <c r="HZ34" i="2"/>
  <c r="HZ6" i="2"/>
  <c r="HZ32" i="2" s="1"/>
  <c r="HX41" i="2"/>
  <c r="HX42" i="2"/>
  <c r="HY3" i="2"/>
  <c r="HX39" i="2"/>
  <c r="HZ15" i="2"/>
  <c r="HZ17" i="2"/>
  <c r="HZ2" i="2" s="1"/>
  <c r="HZ5" i="2" s="1"/>
  <c r="HZ31" i="2" s="1"/>
  <c r="IA9" i="2"/>
  <c r="HZ12" i="2"/>
  <c r="HZ16" i="2"/>
  <c r="HZ13" i="2"/>
  <c r="HZ48" i="2"/>
  <c r="HZ14" i="2"/>
  <c r="HZ27" i="2"/>
  <c r="HZ28" i="2" s="1"/>
  <c r="HY18" i="2"/>
  <c r="HY38" i="2"/>
  <c r="HY35" i="2"/>
  <c r="IA21" i="2" l="1"/>
  <c r="IA22" i="2"/>
  <c r="IA23" i="2"/>
  <c r="HZ24" i="2"/>
  <c r="IA33" i="2"/>
  <c r="IA34" i="2"/>
  <c r="IA6" i="2"/>
  <c r="IA32" i="2" s="1"/>
  <c r="HY42" i="2"/>
  <c r="HY4" i="2"/>
  <c r="HY56" i="2" s="1"/>
  <c r="HY41" i="2"/>
  <c r="HZ3" i="2"/>
  <c r="HY39" i="2"/>
  <c r="HZ38" i="2"/>
  <c r="HZ18" i="2"/>
  <c r="IA12" i="2"/>
  <c r="IA15" i="2"/>
  <c r="IB9" i="2"/>
  <c r="IA14" i="2"/>
  <c r="IA17" i="2"/>
  <c r="IA2" i="2" s="1"/>
  <c r="IA5" i="2" s="1"/>
  <c r="IA31" i="2" s="1"/>
  <c r="IA27" i="2"/>
  <c r="IA28" i="2" s="1"/>
  <c r="IA16" i="2"/>
  <c r="IA13" i="2"/>
  <c r="IA48" i="2"/>
  <c r="HZ35" i="2"/>
  <c r="IB22" i="2" l="1"/>
  <c r="IB21" i="2"/>
  <c r="IB23" i="2"/>
  <c r="IA24" i="2"/>
  <c r="IB33" i="2"/>
  <c r="IB34" i="2"/>
  <c r="IB6" i="2"/>
  <c r="IB32" i="2" s="1"/>
  <c r="HZ42" i="2"/>
  <c r="HZ4" i="2"/>
  <c r="HZ56" i="2" s="1"/>
  <c r="HZ41" i="2"/>
  <c r="IA3" i="2"/>
  <c r="HZ39" i="2"/>
  <c r="IA35" i="2"/>
  <c r="IA18" i="2"/>
  <c r="IA38" i="2"/>
  <c r="IB12" i="2"/>
  <c r="IC9" i="2"/>
  <c r="IB14" i="2"/>
  <c r="IB17" i="2"/>
  <c r="IB2" i="2" s="1"/>
  <c r="IB5" i="2" s="1"/>
  <c r="IB31" i="2" s="1"/>
  <c r="IB27" i="2"/>
  <c r="IB28" i="2" s="1"/>
  <c r="IB48" i="2"/>
  <c r="IB13" i="2"/>
  <c r="IB15" i="2"/>
  <c r="IB16" i="2"/>
  <c r="IC22" i="2" l="1"/>
  <c r="IC21" i="2"/>
  <c r="IC23" i="2"/>
  <c r="IB24" i="2"/>
  <c r="IC34" i="2"/>
  <c r="IC33" i="2"/>
  <c r="IC6" i="2"/>
  <c r="IC32" i="2" s="1"/>
  <c r="IA42" i="2"/>
  <c r="IA4" i="2"/>
  <c r="IA56" i="2" s="1"/>
  <c r="IA41" i="2"/>
  <c r="IB3" i="2"/>
  <c r="IA39" i="2"/>
  <c r="IB38" i="2"/>
  <c r="IB18" i="2"/>
  <c r="IB35" i="2"/>
  <c r="ID9" i="2"/>
  <c r="IC14" i="2"/>
  <c r="IC17" i="2"/>
  <c r="IC2" i="2" s="1"/>
  <c r="IC5" i="2" s="1"/>
  <c r="IC31" i="2" s="1"/>
  <c r="IC12" i="2"/>
  <c r="IC48" i="2"/>
  <c r="IC15" i="2"/>
  <c r="IC13" i="2"/>
  <c r="IC27" i="2"/>
  <c r="IC28" i="2" s="1"/>
  <c r="IC16" i="2"/>
  <c r="ID22" i="2" l="1"/>
  <c r="ID21" i="2"/>
  <c r="ID23" i="2"/>
  <c r="IC24" i="2"/>
  <c r="ID34" i="2"/>
  <c r="ID33" i="2"/>
  <c r="ID6" i="2"/>
  <c r="ID32" i="2" s="1"/>
  <c r="IB42" i="2"/>
  <c r="IB4" i="2"/>
  <c r="IB56" i="2" s="1"/>
  <c r="IB41" i="2"/>
  <c r="IC3" i="2"/>
  <c r="IB39" i="2"/>
  <c r="ID27" i="2"/>
  <c r="ID28" i="2" s="1"/>
  <c r="IE9" i="2"/>
  <c r="ID14" i="2"/>
  <c r="ID12" i="2"/>
  <c r="ID17" i="2"/>
  <c r="ID2" i="2" s="1"/>
  <c r="ID5" i="2" s="1"/>
  <c r="ID31" i="2" s="1"/>
  <c r="ID13" i="2"/>
  <c r="ID15" i="2"/>
  <c r="ID48" i="2"/>
  <c r="ID16" i="2"/>
  <c r="IC38" i="2"/>
  <c r="IC35" i="2"/>
  <c r="IC18" i="2"/>
  <c r="IE21" i="2" l="1"/>
  <c r="IE22" i="2"/>
  <c r="IE23" i="2"/>
  <c r="ID24" i="2"/>
  <c r="IE34" i="2"/>
  <c r="IE33" i="2"/>
  <c r="IE6" i="2"/>
  <c r="IE32" i="2" s="1"/>
  <c r="IC42" i="2"/>
  <c r="IC4" i="2"/>
  <c r="IC56" i="2" s="1"/>
  <c r="IC41" i="2"/>
  <c r="ID3" i="2"/>
  <c r="ID4" i="2" s="1"/>
  <c r="ID56" i="2" s="1"/>
  <c r="IC39" i="2"/>
  <c r="ID35" i="2"/>
  <c r="ID18" i="2"/>
  <c r="IE16" i="2"/>
  <c r="IE48" i="2"/>
  <c r="IE27" i="2"/>
  <c r="IE28" i="2" s="1"/>
  <c r="IE15" i="2"/>
  <c r="IF9" i="2"/>
  <c r="IE13" i="2"/>
  <c r="IE17" i="2"/>
  <c r="IE2" i="2" s="1"/>
  <c r="IE5" i="2" s="1"/>
  <c r="IE31" i="2" s="1"/>
  <c r="IE14" i="2"/>
  <c r="IE12" i="2"/>
  <c r="ID38" i="2"/>
  <c r="IF23" i="2" l="1"/>
  <c r="IF21" i="2"/>
  <c r="IF22" i="2"/>
  <c r="IE24" i="2"/>
  <c r="IF34" i="2"/>
  <c r="IF33" i="2"/>
  <c r="IF6" i="2"/>
  <c r="IF32" i="2" s="1"/>
  <c r="ID41" i="2"/>
  <c r="ID42" i="2"/>
  <c r="IE3" i="2"/>
  <c r="IE4" i="2"/>
  <c r="IE56" i="2" s="1"/>
  <c r="ID39" i="2"/>
  <c r="IE38" i="2"/>
  <c r="IF13" i="2"/>
  <c r="IF16" i="2"/>
  <c r="IF48" i="2"/>
  <c r="IF15" i="2"/>
  <c r="IG9" i="2"/>
  <c r="IF17" i="2"/>
  <c r="IF2" i="2" s="1"/>
  <c r="IF5" i="2" s="1"/>
  <c r="IF31" i="2" s="1"/>
  <c r="IF12" i="2"/>
  <c r="IF14" i="2"/>
  <c r="IF27" i="2"/>
  <c r="IF28" i="2" s="1"/>
  <c r="IE18" i="2"/>
  <c r="IE35" i="2"/>
  <c r="IF24" i="2" l="1"/>
  <c r="IG23" i="2"/>
  <c r="IG21" i="2"/>
  <c r="IG22" i="2"/>
  <c r="IG34" i="2"/>
  <c r="IG33" i="2"/>
  <c r="IG6" i="2"/>
  <c r="IG32" i="2" s="1"/>
  <c r="IE41" i="2"/>
  <c r="IE42" i="2"/>
  <c r="IF3" i="2"/>
  <c r="IE39" i="2"/>
  <c r="IF18" i="2"/>
  <c r="IF35" i="2"/>
  <c r="IG13" i="2"/>
  <c r="IG12" i="2"/>
  <c r="IG15" i="2"/>
  <c r="IH9" i="2"/>
  <c r="IG17" i="2"/>
  <c r="IG2" i="2" s="1"/>
  <c r="IG5" i="2" s="1"/>
  <c r="IG31" i="2" s="1"/>
  <c r="IG14" i="2"/>
  <c r="IG27" i="2"/>
  <c r="IG28" i="2" s="1"/>
  <c r="IG48" i="2"/>
  <c r="IG16" i="2"/>
  <c r="IF38" i="2"/>
  <c r="IG24" i="2" l="1"/>
  <c r="IH23" i="2"/>
  <c r="IH22" i="2"/>
  <c r="IH21" i="2"/>
  <c r="IH34" i="2"/>
  <c r="IH33" i="2"/>
  <c r="IH6" i="2"/>
  <c r="IH32" i="2" s="1"/>
  <c r="IF42" i="2"/>
  <c r="IF4" i="2"/>
  <c r="IF56" i="2" s="1"/>
  <c r="IF41" i="2"/>
  <c r="IG3" i="2"/>
  <c r="IF39" i="2"/>
  <c r="IG35" i="2"/>
  <c r="IH12" i="2"/>
  <c r="IH15" i="2"/>
  <c r="IH16" i="2"/>
  <c r="IH13" i="2"/>
  <c r="II9" i="2"/>
  <c r="IH17" i="2"/>
  <c r="IH2" i="2" s="1"/>
  <c r="IH5" i="2" s="1"/>
  <c r="IH31" i="2" s="1"/>
  <c r="IH14" i="2"/>
  <c r="IH48" i="2"/>
  <c r="IH27" i="2"/>
  <c r="IH28" i="2" s="1"/>
  <c r="IG38" i="2"/>
  <c r="IG18" i="2"/>
  <c r="II22" i="2" l="1"/>
  <c r="II21" i="2"/>
  <c r="II23" i="2"/>
  <c r="IH24" i="2"/>
  <c r="II34" i="2"/>
  <c r="II33" i="2"/>
  <c r="II6" i="2"/>
  <c r="II32" i="2" s="1"/>
  <c r="IG42" i="2"/>
  <c r="IG4" i="2"/>
  <c r="IG56" i="2" s="1"/>
  <c r="IG41" i="2"/>
  <c r="IH3" i="2"/>
  <c r="IG39" i="2"/>
  <c r="IH35" i="2"/>
  <c r="II12" i="2"/>
  <c r="II15" i="2"/>
  <c r="IJ9" i="2"/>
  <c r="II27" i="2"/>
  <c r="II28" i="2" s="1"/>
  <c r="II16" i="2"/>
  <c r="II13" i="2"/>
  <c r="II17" i="2"/>
  <c r="II2" i="2" s="1"/>
  <c r="II5" i="2" s="1"/>
  <c r="II31" i="2" s="1"/>
  <c r="II14" i="2"/>
  <c r="II48" i="2"/>
  <c r="IH38" i="2"/>
  <c r="IH18" i="2"/>
  <c r="II24" i="2" l="1"/>
  <c r="IJ22" i="2"/>
  <c r="IJ21" i="2"/>
  <c r="IJ23" i="2"/>
  <c r="IJ34" i="2"/>
  <c r="IJ33" i="2"/>
  <c r="IJ6" i="2"/>
  <c r="IJ32" i="2" s="1"/>
  <c r="IH42" i="2"/>
  <c r="IH4" i="2"/>
  <c r="IH56" i="2" s="1"/>
  <c r="IH41" i="2"/>
  <c r="II3" i="2"/>
  <c r="II4" i="2"/>
  <c r="II56" i="2" s="1"/>
  <c r="IH39" i="2"/>
  <c r="IJ17" i="2"/>
  <c r="IJ2" i="2" s="1"/>
  <c r="IJ5" i="2" s="1"/>
  <c r="IJ31" i="2" s="1"/>
  <c r="IJ27" i="2"/>
  <c r="IJ28" i="2" s="1"/>
  <c r="IJ12" i="2"/>
  <c r="IJ15" i="2"/>
  <c r="IJ16" i="2"/>
  <c r="IJ13" i="2"/>
  <c r="IJ14" i="2"/>
  <c r="IK9" i="2"/>
  <c r="IJ48" i="2"/>
  <c r="II38" i="2"/>
  <c r="II35" i="2"/>
  <c r="II18" i="2"/>
  <c r="IK23" i="2" l="1"/>
  <c r="IK22" i="2"/>
  <c r="IK21" i="2"/>
  <c r="IJ24" i="2"/>
  <c r="IK34" i="2"/>
  <c r="IK33" i="2"/>
  <c r="IK6" i="2"/>
  <c r="IK32" i="2" s="1"/>
  <c r="II41" i="2"/>
  <c r="II42" i="2"/>
  <c r="IJ3" i="2"/>
  <c r="II39" i="2"/>
  <c r="IL9" i="2"/>
  <c r="IK14" i="2"/>
  <c r="IK17" i="2"/>
  <c r="IK2" i="2" s="1"/>
  <c r="IK5" i="2" s="1"/>
  <c r="IK31" i="2" s="1"/>
  <c r="IK16" i="2"/>
  <c r="IK27" i="2"/>
  <c r="IK28" i="2" s="1"/>
  <c r="IK12" i="2"/>
  <c r="IK13" i="2"/>
  <c r="IK15" i="2"/>
  <c r="IK48" i="2"/>
  <c r="IJ18" i="2"/>
  <c r="IJ35" i="2"/>
  <c r="IJ38" i="2"/>
  <c r="IK24" i="2" l="1"/>
  <c r="IL22" i="2"/>
  <c r="IL21" i="2"/>
  <c r="IL23" i="2"/>
  <c r="IL34" i="2"/>
  <c r="IL33" i="2"/>
  <c r="IL6" i="2"/>
  <c r="IL32" i="2" s="1"/>
  <c r="IJ42" i="2"/>
  <c r="IJ4" i="2"/>
  <c r="IJ56" i="2" s="1"/>
  <c r="IJ41" i="2"/>
  <c r="IK3" i="2"/>
  <c r="IJ39" i="2"/>
  <c r="IK18" i="2"/>
  <c r="IK38" i="2"/>
  <c r="IK35" i="2"/>
  <c r="IM9" i="2"/>
  <c r="IL14" i="2"/>
  <c r="IL13" i="2"/>
  <c r="IL16" i="2"/>
  <c r="IL48" i="2"/>
  <c r="IL27" i="2"/>
  <c r="IL28" i="2" s="1"/>
  <c r="IL12" i="2"/>
  <c r="IL17" i="2"/>
  <c r="IL2" i="2" s="1"/>
  <c r="IL5" i="2" s="1"/>
  <c r="IL31" i="2" s="1"/>
  <c r="IL15" i="2"/>
  <c r="IM23" i="2" l="1"/>
  <c r="IM22" i="2"/>
  <c r="IM21" i="2"/>
  <c r="IL24" i="2"/>
  <c r="IM34" i="2"/>
  <c r="IM33" i="2"/>
  <c r="IM6" i="2"/>
  <c r="IM32" i="2" s="1"/>
  <c r="IK42" i="2"/>
  <c r="IK4" i="2"/>
  <c r="IK56" i="2" s="1"/>
  <c r="IK41" i="2"/>
  <c r="IL3" i="2"/>
  <c r="IL4" i="2"/>
  <c r="IL56" i="2" s="1"/>
  <c r="IK39" i="2"/>
  <c r="IM13" i="2"/>
  <c r="IM16" i="2"/>
  <c r="IM48" i="2"/>
  <c r="IM27" i="2"/>
  <c r="IM28" i="2" s="1"/>
  <c r="IN9" i="2"/>
  <c r="IM12" i="2"/>
  <c r="IM17" i="2"/>
  <c r="IM2" i="2" s="1"/>
  <c r="IM5" i="2" s="1"/>
  <c r="IM31" i="2" s="1"/>
  <c r="IM15" i="2"/>
  <c r="IM14" i="2"/>
  <c r="IL38" i="2"/>
  <c r="IL35" i="2"/>
  <c r="IL18" i="2"/>
  <c r="IM24" i="2" l="1"/>
  <c r="IN21" i="2"/>
  <c r="IN23" i="2"/>
  <c r="IN22" i="2"/>
  <c r="IN34" i="2"/>
  <c r="IN33" i="2"/>
  <c r="IN6" i="2"/>
  <c r="IN32" i="2" s="1"/>
  <c r="IL41" i="2"/>
  <c r="IL42" i="2"/>
  <c r="IM3" i="2"/>
  <c r="IL39" i="2"/>
  <c r="IM18" i="2"/>
  <c r="IN13" i="2"/>
  <c r="IN16" i="2"/>
  <c r="IN14" i="2"/>
  <c r="IN48" i="2"/>
  <c r="IO9" i="2"/>
  <c r="IN27" i="2"/>
  <c r="IN28" i="2" s="1"/>
  <c r="IN12" i="2"/>
  <c r="IN17" i="2"/>
  <c r="IN2" i="2" s="1"/>
  <c r="IN5" i="2" s="1"/>
  <c r="IN31" i="2" s="1"/>
  <c r="IN15" i="2"/>
  <c r="IM38" i="2"/>
  <c r="IM35" i="2"/>
  <c r="IO21" i="2" l="1"/>
  <c r="IO23" i="2"/>
  <c r="IO22" i="2"/>
  <c r="IN24" i="2"/>
  <c r="IO34" i="2"/>
  <c r="IO33" i="2"/>
  <c r="IO6" i="2"/>
  <c r="IO32" i="2" s="1"/>
  <c r="IM42" i="2"/>
  <c r="IM4" i="2"/>
  <c r="IM56" i="2" s="1"/>
  <c r="IM41" i="2"/>
  <c r="IN3" i="2"/>
  <c r="IN4" i="2"/>
  <c r="IN56" i="2" s="1"/>
  <c r="IM39" i="2"/>
  <c r="IN35" i="2"/>
  <c r="IO13" i="2"/>
  <c r="IO12" i="2"/>
  <c r="IO17" i="2"/>
  <c r="IO2" i="2" s="1"/>
  <c r="IO5" i="2" s="1"/>
  <c r="IO31" i="2" s="1"/>
  <c r="IO14" i="2"/>
  <c r="IO48" i="2"/>
  <c r="IO15" i="2"/>
  <c r="IP9" i="2"/>
  <c r="IO27" i="2"/>
  <c r="IO28" i="2" s="1"/>
  <c r="IO16" i="2"/>
  <c r="IN38" i="2"/>
  <c r="IN18" i="2"/>
  <c r="IP21" i="2" l="1"/>
  <c r="IP23" i="2"/>
  <c r="IP22" i="2"/>
  <c r="IO24" i="2"/>
  <c r="IP33" i="2"/>
  <c r="IP34" i="2"/>
  <c r="IP6" i="2"/>
  <c r="IP32" i="2" s="1"/>
  <c r="IN41" i="2"/>
  <c r="IN42" i="2"/>
  <c r="IO3" i="2"/>
  <c r="IN39" i="2"/>
  <c r="IO38" i="2"/>
  <c r="IO18" i="2"/>
  <c r="IP15" i="2"/>
  <c r="IP17" i="2"/>
  <c r="IP2" i="2" s="1"/>
  <c r="IP5" i="2" s="1"/>
  <c r="IP31" i="2" s="1"/>
  <c r="IP14" i="2"/>
  <c r="IQ9" i="2"/>
  <c r="IP12" i="2"/>
  <c r="IP27" i="2"/>
  <c r="IP28" i="2" s="1"/>
  <c r="IP48" i="2"/>
  <c r="IP13" i="2"/>
  <c r="IP16" i="2"/>
  <c r="IO35" i="2"/>
  <c r="IQ23" i="2" l="1"/>
  <c r="IQ22" i="2"/>
  <c r="IQ21" i="2"/>
  <c r="IP24" i="2"/>
  <c r="IQ33" i="2"/>
  <c r="IQ34" i="2"/>
  <c r="IQ6" i="2"/>
  <c r="IQ32" i="2" s="1"/>
  <c r="IO42" i="2"/>
  <c r="IO4" i="2"/>
  <c r="IO56" i="2" s="1"/>
  <c r="IO41" i="2"/>
  <c r="IP3" i="2"/>
  <c r="IO39" i="2"/>
  <c r="IP38" i="2"/>
  <c r="IQ12" i="2"/>
  <c r="IQ15" i="2"/>
  <c r="IR9" i="2"/>
  <c r="IQ14" i="2"/>
  <c r="IQ17" i="2"/>
  <c r="IQ2" i="2" s="1"/>
  <c r="IQ5" i="2" s="1"/>
  <c r="IQ31" i="2" s="1"/>
  <c r="IQ48" i="2"/>
  <c r="IQ13" i="2"/>
  <c r="IQ27" i="2"/>
  <c r="IQ28" i="2" s="1"/>
  <c r="IQ16" i="2"/>
  <c r="IP35" i="2"/>
  <c r="IP18" i="2"/>
  <c r="IR22" i="2" l="1"/>
  <c r="IR23" i="2"/>
  <c r="IR21" i="2"/>
  <c r="IQ24" i="2"/>
  <c r="IR33" i="2"/>
  <c r="IR34" i="2"/>
  <c r="IR6" i="2"/>
  <c r="IR32" i="2" s="1"/>
  <c r="IP42" i="2"/>
  <c r="IP4" i="2"/>
  <c r="IP56" i="2" s="1"/>
  <c r="IP41" i="2"/>
  <c r="IQ3" i="2"/>
  <c r="IP39" i="2"/>
  <c r="IQ35" i="2"/>
  <c r="IR12" i="2"/>
  <c r="IS9" i="2"/>
  <c r="IR14" i="2"/>
  <c r="IR17" i="2"/>
  <c r="IR2" i="2" s="1"/>
  <c r="IR5" i="2" s="1"/>
  <c r="IR31" i="2" s="1"/>
  <c r="IR15" i="2"/>
  <c r="IR16" i="2"/>
  <c r="IR48" i="2"/>
  <c r="IR13" i="2"/>
  <c r="IR27" i="2"/>
  <c r="IR28" i="2" s="1"/>
  <c r="IQ38" i="2"/>
  <c r="IQ18" i="2"/>
  <c r="IR24" i="2" l="1"/>
  <c r="IS22" i="2"/>
  <c r="IS23" i="2"/>
  <c r="IS21" i="2"/>
  <c r="IS34" i="2"/>
  <c r="IS33" i="2"/>
  <c r="IS6" i="2"/>
  <c r="IS32" i="2" s="1"/>
  <c r="IQ42" i="2"/>
  <c r="IQ4" i="2"/>
  <c r="IQ56" i="2" s="1"/>
  <c r="IQ41" i="2"/>
  <c r="IR3" i="2"/>
  <c r="IQ39" i="2"/>
  <c r="IR38" i="2"/>
  <c r="IR35" i="2"/>
  <c r="IT9" i="2"/>
  <c r="IS14" i="2"/>
  <c r="IS17" i="2"/>
  <c r="IS2" i="2" s="1"/>
  <c r="IS5" i="2" s="1"/>
  <c r="IS31" i="2" s="1"/>
  <c r="IS15" i="2"/>
  <c r="IS13" i="2"/>
  <c r="IS48" i="2"/>
  <c r="IS16" i="2"/>
  <c r="IS12" i="2"/>
  <c r="IS27" i="2"/>
  <c r="IS28" i="2" s="1"/>
  <c r="IR18" i="2"/>
  <c r="IS24" i="2" l="1"/>
  <c r="IT22" i="2"/>
  <c r="IT21" i="2"/>
  <c r="IT23" i="2"/>
  <c r="IT34" i="2"/>
  <c r="IT33" i="2"/>
  <c r="IT6" i="2"/>
  <c r="IT32" i="2" s="1"/>
  <c r="IR42" i="2"/>
  <c r="IR4" i="2"/>
  <c r="IR56" i="2" s="1"/>
  <c r="IR41" i="2"/>
  <c r="IS3" i="2"/>
  <c r="IR39" i="2"/>
  <c r="IS18" i="2"/>
  <c r="IS35" i="2"/>
  <c r="IS38" i="2"/>
  <c r="IT27" i="2"/>
  <c r="IT28" i="2" s="1"/>
  <c r="IU9" i="2"/>
  <c r="IT14" i="2"/>
  <c r="IT17" i="2"/>
  <c r="IT2" i="2" s="1"/>
  <c r="IT5" i="2" s="1"/>
  <c r="IT31" i="2" s="1"/>
  <c r="IT48" i="2"/>
  <c r="IT15" i="2"/>
  <c r="IT16" i="2"/>
  <c r="IT12" i="2"/>
  <c r="IT13" i="2"/>
  <c r="IU21" i="2" l="1"/>
  <c r="IU23" i="2"/>
  <c r="IU22" i="2"/>
  <c r="IT24" i="2"/>
  <c r="IU34" i="2"/>
  <c r="IU33" i="2"/>
  <c r="IU6" i="2"/>
  <c r="IU32" i="2" s="1"/>
  <c r="IS42" i="2"/>
  <c r="IS4" i="2"/>
  <c r="IS56" i="2" s="1"/>
  <c r="IS41" i="2"/>
  <c r="IT3" i="2"/>
  <c r="IT4" i="2" s="1"/>
  <c r="IT56" i="2" s="1"/>
  <c r="IS39" i="2"/>
  <c r="IT35" i="2"/>
  <c r="IT18" i="2"/>
  <c r="IT38" i="2"/>
  <c r="IU16" i="2"/>
  <c r="IU48" i="2"/>
  <c r="IU27" i="2"/>
  <c r="IU28" i="2" s="1"/>
  <c r="IU13" i="2"/>
  <c r="IV9" i="2"/>
  <c r="IU12" i="2"/>
  <c r="IU17" i="2"/>
  <c r="IU2" i="2" s="1"/>
  <c r="IU5" i="2" s="1"/>
  <c r="IU31" i="2" s="1"/>
  <c r="IU14" i="2"/>
  <c r="IU15" i="2"/>
  <c r="IV23" i="2" l="1"/>
  <c r="IV21" i="2"/>
  <c r="IV22" i="2"/>
  <c r="IU24" i="2"/>
  <c r="IV34" i="2"/>
  <c r="IV33" i="2"/>
  <c r="IV6" i="2"/>
  <c r="IV32" i="2" s="1"/>
  <c r="IT41" i="2"/>
  <c r="IT42" i="2"/>
  <c r="IU3" i="2"/>
  <c r="IU4" i="2"/>
  <c r="IU56" i="2" s="1"/>
  <c r="IT39" i="2"/>
  <c r="IU18" i="2"/>
  <c r="IV13" i="2"/>
  <c r="IV16" i="2"/>
  <c r="IV48" i="2"/>
  <c r="IV15" i="2"/>
  <c r="IV27" i="2"/>
  <c r="IV28" i="2" s="1"/>
  <c r="IW9" i="2"/>
  <c r="IV12" i="2"/>
  <c r="IV17" i="2"/>
  <c r="IV2" i="2" s="1"/>
  <c r="IV5" i="2" s="1"/>
  <c r="IV31" i="2" s="1"/>
  <c r="IV14" i="2"/>
  <c r="IU35" i="2"/>
  <c r="IU38" i="2"/>
  <c r="IW23" i="2" l="1"/>
  <c r="IW22" i="2"/>
  <c r="IW21" i="2"/>
  <c r="IV24" i="2"/>
  <c r="IW34" i="2"/>
  <c r="IW33" i="2"/>
  <c r="IW6" i="2"/>
  <c r="IW32" i="2" s="1"/>
  <c r="IU41" i="2"/>
  <c r="IU42" i="2"/>
  <c r="IV3" i="2"/>
  <c r="IV4" i="2" s="1"/>
  <c r="IV56" i="2" s="1"/>
  <c r="IU39" i="2"/>
  <c r="IV18" i="2"/>
  <c r="IW13" i="2"/>
  <c r="IW12" i="2"/>
  <c r="IW15" i="2"/>
  <c r="IW48" i="2"/>
  <c r="IW27" i="2"/>
  <c r="IW28" i="2" s="1"/>
  <c r="IW16" i="2"/>
  <c r="IX9" i="2"/>
  <c r="IW17" i="2"/>
  <c r="IW2" i="2" s="1"/>
  <c r="IW5" i="2" s="1"/>
  <c r="IW31" i="2" s="1"/>
  <c r="IW14" i="2"/>
  <c r="IV38" i="2"/>
  <c r="IV35" i="2"/>
  <c r="IW24" i="2" l="1"/>
  <c r="IX23" i="2"/>
  <c r="IX22" i="2"/>
  <c r="IX21" i="2"/>
  <c r="IX34" i="2"/>
  <c r="IX33" i="2"/>
  <c r="IX6" i="2"/>
  <c r="IX32" i="2" s="1"/>
  <c r="IV41" i="2"/>
  <c r="IV42" i="2"/>
  <c r="IW3" i="2"/>
  <c r="IW4" i="2"/>
  <c r="IW56" i="2" s="1"/>
  <c r="IV39" i="2"/>
  <c r="IW35" i="2"/>
  <c r="IX12" i="2"/>
  <c r="IX15" i="2"/>
  <c r="IX16" i="2"/>
  <c r="IX13" i="2"/>
  <c r="IX14" i="2"/>
  <c r="IX48" i="2"/>
  <c r="IX27" i="2"/>
  <c r="IX28" i="2" s="1"/>
  <c r="IY9" i="2"/>
  <c r="IX17" i="2"/>
  <c r="IX2" i="2" s="1"/>
  <c r="IX5" i="2" s="1"/>
  <c r="IX31" i="2" s="1"/>
  <c r="IW38" i="2"/>
  <c r="IW18" i="2"/>
  <c r="IY22" i="2" l="1"/>
  <c r="IY23" i="2"/>
  <c r="IY21" i="2"/>
  <c r="IX24" i="2"/>
  <c r="IY34" i="2"/>
  <c r="IY33" i="2"/>
  <c r="IY6" i="2"/>
  <c r="IY32" i="2" s="1"/>
  <c r="IW41" i="2"/>
  <c r="IW42" i="2"/>
  <c r="IX3" i="2"/>
  <c r="IX4" i="2"/>
  <c r="IX56" i="2" s="1"/>
  <c r="IW39" i="2"/>
  <c r="IX38" i="2"/>
  <c r="IV44" i="2"/>
  <c r="IV43" i="2" s="1"/>
  <c r="IV45" i="2" s="1"/>
  <c r="IY12" i="2"/>
  <c r="IY15" i="2"/>
  <c r="IZ9" i="2"/>
  <c r="IY27" i="2"/>
  <c r="IY28" i="2" s="1"/>
  <c r="IY16" i="2"/>
  <c r="IY13" i="2"/>
  <c r="IY17" i="2"/>
  <c r="IY2" i="2" s="1"/>
  <c r="IY5" i="2" s="1"/>
  <c r="IY31" i="2" s="1"/>
  <c r="IY14" i="2"/>
  <c r="IY48" i="2"/>
  <c r="IX35" i="2"/>
  <c r="IX18" i="2"/>
  <c r="IY24" i="2" l="1"/>
  <c r="IZ22" i="2"/>
  <c r="IZ21" i="2"/>
  <c r="IZ23" i="2"/>
  <c r="IZ34" i="2"/>
  <c r="IZ33" i="2"/>
  <c r="IZ6" i="2"/>
  <c r="IZ32" i="2" s="1"/>
  <c r="IX41" i="2"/>
  <c r="IX42" i="2"/>
  <c r="IY3" i="2"/>
  <c r="IX39" i="2"/>
  <c r="IY35" i="2"/>
  <c r="IW44" i="2"/>
  <c r="IW43" i="2" s="1"/>
  <c r="IW45" i="2" s="1"/>
  <c r="IY18" i="2"/>
  <c r="IZ17" i="2"/>
  <c r="IZ2" i="2" s="1"/>
  <c r="IZ5" i="2" s="1"/>
  <c r="IZ31" i="2" s="1"/>
  <c r="IZ27" i="2"/>
  <c r="IZ28" i="2" s="1"/>
  <c r="IZ12" i="2"/>
  <c r="IZ14" i="2"/>
  <c r="JA9" i="2"/>
  <c r="IZ48" i="2"/>
  <c r="IZ16" i="2"/>
  <c r="IZ13" i="2"/>
  <c r="IZ15" i="2"/>
  <c r="IY38" i="2"/>
  <c r="JA22" i="2" l="1"/>
  <c r="JA21" i="2"/>
  <c r="JA23" i="2"/>
  <c r="IZ24" i="2"/>
  <c r="JA34" i="2"/>
  <c r="JA33" i="2"/>
  <c r="JA6" i="2"/>
  <c r="JA32" i="2" s="1"/>
  <c r="IY42" i="2"/>
  <c r="IY4" i="2"/>
  <c r="IY56" i="2" s="1"/>
  <c r="IY41" i="2"/>
  <c r="IZ3" i="2"/>
  <c r="IY39" i="2"/>
  <c r="IZ18" i="2"/>
  <c r="IZ38" i="2"/>
  <c r="IZ35" i="2"/>
  <c r="IX44" i="2"/>
  <c r="IX43" i="2" s="1"/>
  <c r="IX45" i="2" s="1"/>
  <c r="JB9" i="2"/>
  <c r="JA14" i="2"/>
  <c r="JA17" i="2"/>
  <c r="JA2" i="2" s="1"/>
  <c r="JA5" i="2" s="1"/>
  <c r="JA31" i="2" s="1"/>
  <c r="JA16" i="2"/>
  <c r="JA27" i="2"/>
  <c r="JA28" i="2" s="1"/>
  <c r="JA12" i="2"/>
  <c r="JA48" i="2"/>
  <c r="JA13" i="2"/>
  <c r="JA15" i="2"/>
  <c r="JB22" i="2" l="1"/>
  <c r="JB21" i="2"/>
  <c r="JB23" i="2"/>
  <c r="JA24" i="2"/>
  <c r="JB34" i="2"/>
  <c r="JB33" i="2"/>
  <c r="JB6" i="2"/>
  <c r="JB32" i="2" s="1"/>
  <c r="IZ42" i="2"/>
  <c r="IZ4" i="2"/>
  <c r="IZ56" i="2" s="1"/>
  <c r="IZ41" i="2"/>
  <c r="JA3" i="2"/>
  <c r="IZ39" i="2"/>
  <c r="JC9" i="2"/>
  <c r="JB14" i="2"/>
  <c r="JB13" i="2"/>
  <c r="JB16" i="2"/>
  <c r="JB48" i="2"/>
  <c r="JB27" i="2"/>
  <c r="JB28" i="2" s="1"/>
  <c r="JB17" i="2"/>
  <c r="JB2" i="2" s="1"/>
  <c r="JB5" i="2" s="1"/>
  <c r="JB31" i="2" s="1"/>
  <c r="JB12" i="2"/>
  <c r="JB15" i="2"/>
  <c r="IY44" i="2"/>
  <c r="IY43" i="2" s="1"/>
  <c r="IY45" i="2" s="1"/>
  <c r="JA18" i="2"/>
  <c r="JA35" i="2"/>
  <c r="JA38" i="2"/>
  <c r="JB24" i="2" l="1"/>
  <c r="JC23" i="2"/>
  <c r="JC22" i="2"/>
  <c r="JC21" i="2"/>
  <c r="JC33" i="2"/>
  <c r="JC34" i="2"/>
  <c r="JC6" i="2"/>
  <c r="JC32" i="2" s="1"/>
  <c r="JA42" i="2"/>
  <c r="JA4" i="2"/>
  <c r="JA56" i="2" s="1"/>
  <c r="JA41" i="2"/>
  <c r="JB3" i="2"/>
  <c r="JB4" i="2" s="1"/>
  <c r="JB56" i="2" s="1"/>
  <c r="JA39" i="2"/>
  <c r="JB38" i="2"/>
  <c r="JB35" i="2"/>
  <c r="IZ44" i="2"/>
  <c r="IZ43" i="2" s="1"/>
  <c r="IZ45" i="2" s="1"/>
  <c r="JB18" i="2"/>
  <c r="JC13" i="2"/>
  <c r="JC16" i="2"/>
  <c r="JC48" i="2"/>
  <c r="JC27" i="2"/>
  <c r="JC28" i="2" s="1"/>
  <c r="JC12" i="2"/>
  <c r="JC17" i="2"/>
  <c r="JC2" i="2" s="1"/>
  <c r="JC5" i="2" s="1"/>
  <c r="JC31" i="2" s="1"/>
  <c r="JC14" i="2"/>
  <c r="JC15" i="2"/>
  <c r="JD9" i="2"/>
  <c r="JD21" i="2" l="1"/>
  <c r="JD23" i="2"/>
  <c r="JD22" i="2"/>
  <c r="JC24" i="2"/>
  <c r="JD34" i="2"/>
  <c r="JD33" i="2"/>
  <c r="JD6" i="2"/>
  <c r="JD32" i="2" s="1"/>
  <c r="JB41" i="2"/>
  <c r="JB42" i="2"/>
  <c r="JC3" i="2"/>
  <c r="JB39" i="2"/>
  <c r="JC35" i="2"/>
  <c r="JC18" i="2"/>
  <c r="JA44" i="2"/>
  <c r="JA43" i="2" s="1"/>
  <c r="JA45" i="2" s="1"/>
  <c r="JC38" i="2"/>
  <c r="JD13" i="2"/>
  <c r="JD16" i="2"/>
  <c r="JE9" i="2"/>
  <c r="JD12" i="2"/>
  <c r="JD27" i="2"/>
  <c r="JD28" i="2" s="1"/>
  <c r="JD17" i="2"/>
  <c r="JD2" i="2" s="1"/>
  <c r="JD5" i="2" s="1"/>
  <c r="JD31" i="2" s="1"/>
  <c r="JD15" i="2"/>
  <c r="JD48" i="2"/>
  <c r="JD14" i="2"/>
  <c r="JE21" i="2" l="1"/>
  <c r="JE22" i="2"/>
  <c r="JE23" i="2"/>
  <c r="JD24" i="2"/>
  <c r="JE34" i="2"/>
  <c r="JE33" i="2"/>
  <c r="JF9" i="2"/>
  <c r="JE6" i="2"/>
  <c r="JE32" i="2" s="1"/>
  <c r="JC42" i="2"/>
  <c r="JC4" i="2"/>
  <c r="JC56" i="2" s="1"/>
  <c r="JC41" i="2"/>
  <c r="JD3" i="2"/>
  <c r="JC39" i="2"/>
  <c r="JF12" i="2"/>
  <c r="JF15" i="2"/>
  <c r="JF17" i="2"/>
  <c r="JF2" i="2" s="1"/>
  <c r="JD35" i="2"/>
  <c r="JB44" i="2"/>
  <c r="JB43" i="2" s="1"/>
  <c r="JB45" i="2" s="1"/>
  <c r="JD18" i="2"/>
  <c r="JD38" i="2"/>
  <c r="JE13" i="2"/>
  <c r="JE12" i="2"/>
  <c r="JE15" i="2"/>
  <c r="JE27" i="2"/>
  <c r="JE28" i="2" s="1"/>
  <c r="JE16" i="2"/>
  <c r="JE48" i="2"/>
  <c r="JE17" i="2"/>
  <c r="JE2" i="2" s="1"/>
  <c r="JE5" i="2" s="1"/>
  <c r="JE31" i="2" s="1"/>
  <c r="JE14" i="2"/>
  <c r="JF27" i="2" l="1"/>
  <c r="JF28" i="2" s="1"/>
  <c r="JF21" i="2"/>
  <c r="JF22" i="2"/>
  <c r="JF23" i="2"/>
  <c r="JE24" i="2"/>
  <c r="JG9" i="2"/>
  <c r="JG13" i="2" s="1"/>
  <c r="JF14" i="2"/>
  <c r="JF33" i="2"/>
  <c r="JF34" i="2"/>
  <c r="JF16" i="2"/>
  <c r="JF6" i="2"/>
  <c r="JF32" i="2" s="1"/>
  <c r="JF5" i="2"/>
  <c r="JF31" i="2" s="1"/>
  <c r="JF48" i="2"/>
  <c r="JF38" i="2" s="1"/>
  <c r="JF13" i="2"/>
  <c r="JD42" i="2"/>
  <c r="JD4" i="2"/>
  <c r="JD56" i="2" s="1"/>
  <c r="JD41" i="2"/>
  <c r="JE3" i="2"/>
  <c r="JE4" i="2" s="1"/>
  <c r="JE56" i="2" s="1"/>
  <c r="JD39" i="2"/>
  <c r="JE35" i="2"/>
  <c r="JE18" i="2"/>
  <c r="JE38" i="2"/>
  <c r="JC44" i="2"/>
  <c r="JC43" i="2" s="1"/>
  <c r="JC45" i="2" s="1"/>
  <c r="JF3" i="2" l="1"/>
  <c r="JG6" i="2"/>
  <c r="JG32" i="2" s="1"/>
  <c r="JF18" i="2"/>
  <c r="JF4" i="2"/>
  <c r="JF56" i="2" s="1"/>
  <c r="JG48" i="2"/>
  <c r="JG38" i="2" s="1"/>
  <c r="JG33" i="2"/>
  <c r="JG21" i="2"/>
  <c r="JG22" i="2"/>
  <c r="JG23" i="2"/>
  <c r="JG16" i="2"/>
  <c r="JH9" i="2"/>
  <c r="JH33" i="2" s="1"/>
  <c r="JF24" i="2"/>
  <c r="JG14" i="2"/>
  <c r="JG27" i="2"/>
  <c r="JG28" i="2" s="1"/>
  <c r="JG17" i="2"/>
  <c r="JG2" i="2" s="1"/>
  <c r="JG5" i="2" s="1"/>
  <c r="JG31" i="2" s="1"/>
  <c r="JG35" i="2" s="1"/>
  <c r="JG15" i="2"/>
  <c r="JG12" i="2"/>
  <c r="JG34" i="2"/>
  <c r="JF35" i="2"/>
  <c r="JF42" i="2"/>
  <c r="JE41" i="2"/>
  <c r="JE42" i="2"/>
  <c r="JF41" i="2"/>
  <c r="JE39" i="2"/>
  <c r="JF39" i="2"/>
  <c r="JD44" i="2"/>
  <c r="JD43" i="2" s="1"/>
  <c r="JD45" i="2" s="1"/>
  <c r="JG18" i="2" l="1"/>
  <c r="JI9" i="2"/>
  <c r="JI23" i="2" s="1"/>
  <c r="JH15" i="2"/>
  <c r="JH27" i="2"/>
  <c r="JH28" i="2" s="1"/>
  <c r="JH13" i="2"/>
  <c r="JH14" i="2"/>
  <c r="JH17" i="2"/>
  <c r="JH2" i="2" s="1"/>
  <c r="JH5" i="2" s="1"/>
  <c r="JH31" i="2" s="1"/>
  <c r="JH12" i="2"/>
  <c r="JG3" i="2"/>
  <c r="JG42" i="2" s="1"/>
  <c r="JH22" i="2"/>
  <c r="JH21" i="2"/>
  <c r="JH23" i="2"/>
  <c r="JH16" i="2"/>
  <c r="JH6" i="2"/>
  <c r="JH32" i="2" s="1"/>
  <c r="JI22" i="2"/>
  <c r="JI21" i="2"/>
  <c r="JH48" i="2"/>
  <c r="JH38" i="2" s="1"/>
  <c r="JH34" i="2"/>
  <c r="JG24" i="2"/>
  <c r="JG39" i="2"/>
  <c r="JI13" i="2"/>
  <c r="JI12" i="2"/>
  <c r="JI17" i="2"/>
  <c r="JI2" i="2" s="1"/>
  <c r="JI14" i="2"/>
  <c r="JI48" i="2"/>
  <c r="JJ9" i="2"/>
  <c r="JI27" i="2"/>
  <c r="JI28" i="2" s="1"/>
  <c r="JF44" i="2"/>
  <c r="JF43" i="2" s="1"/>
  <c r="JF45" i="2" s="1"/>
  <c r="JE44" i="2"/>
  <c r="JE43" i="2" s="1"/>
  <c r="JE45" i="2" s="1"/>
  <c r="JI5" i="2" l="1"/>
  <c r="JI31" i="2" s="1"/>
  <c r="JH3" i="2"/>
  <c r="JG4" i="2"/>
  <c r="JG56" i="2" s="1"/>
  <c r="JG41" i="2"/>
  <c r="JG44" i="2" s="1"/>
  <c r="JG43" i="2" s="1"/>
  <c r="JG45" i="2" s="1"/>
  <c r="JI6" i="2"/>
  <c r="JI32" i="2" s="1"/>
  <c r="JI34" i="2"/>
  <c r="JI33" i="2"/>
  <c r="JI15" i="2"/>
  <c r="JH18" i="2"/>
  <c r="JH39" i="2" s="1"/>
  <c r="JI16" i="2"/>
  <c r="JH24" i="2"/>
  <c r="JH35" i="2"/>
  <c r="JJ22" i="2"/>
  <c r="JJ21" i="2"/>
  <c r="JJ23" i="2"/>
  <c r="JI24" i="2"/>
  <c r="JJ34" i="2"/>
  <c r="JJ33" i="2"/>
  <c r="JJ6" i="2"/>
  <c r="JJ32" i="2" s="1"/>
  <c r="JH42" i="2"/>
  <c r="JH4" i="2"/>
  <c r="JH56" i="2" s="1"/>
  <c r="JH41" i="2"/>
  <c r="JI3" i="2"/>
  <c r="JJ16" i="2"/>
  <c r="JJ48" i="2"/>
  <c r="JJ13" i="2"/>
  <c r="JJ15" i="2"/>
  <c r="JJ12" i="2"/>
  <c r="JJ17" i="2"/>
  <c r="JJ2" i="2" s="1"/>
  <c r="JJ5" i="2" s="1"/>
  <c r="JJ31" i="2" s="1"/>
  <c r="JJ14" i="2"/>
  <c r="JK9" i="2"/>
  <c r="JJ27" i="2"/>
  <c r="JJ28" i="2" s="1"/>
  <c r="JI38" i="2"/>
  <c r="JI35" i="2" l="1"/>
  <c r="JI18" i="2"/>
  <c r="JK21" i="2"/>
  <c r="JK23" i="2"/>
  <c r="JK22" i="2"/>
  <c r="JJ24" i="2"/>
  <c r="JK34" i="2"/>
  <c r="JK33" i="2"/>
  <c r="JK6" i="2"/>
  <c r="JK32" i="2" s="1"/>
  <c r="JI42" i="2"/>
  <c r="JI4" i="2"/>
  <c r="JI56" i="2" s="1"/>
  <c r="JI41" i="2"/>
  <c r="JJ3" i="2"/>
  <c r="JI39" i="2"/>
  <c r="JJ35" i="2"/>
  <c r="JL9" i="2"/>
  <c r="JK16" i="2"/>
  <c r="JK48" i="2"/>
  <c r="JK15" i="2"/>
  <c r="JK17" i="2"/>
  <c r="JK2" i="2" s="1"/>
  <c r="JK5" i="2" s="1"/>
  <c r="JK31" i="2" s="1"/>
  <c r="JK12" i="2"/>
  <c r="JK14" i="2"/>
  <c r="JK27" i="2"/>
  <c r="JK28" i="2" s="1"/>
  <c r="JK13" i="2"/>
  <c r="JJ18" i="2"/>
  <c r="JH44" i="2"/>
  <c r="JH43" i="2" s="1"/>
  <c r="JH45" i="2" s="1"/>
  <c r="JJ38" i="2"/>
  <c r="JL23" i="2" l="1"/>
  <c r="JL21" i="2"/>
  <c r="JL22" i="2"/>
  <c r="JK24" i="2"/>
  <c r="JL34" i="2"/>
  <c r="JL33" i="2"/>
  <c r="JL6" i="2"/>
  <c r="JL32" i="2" s="1"/>
  <c r="JJ42" i="2"/>
  <c r="JJ4" i="2"/>
  <c r="JJ56" i="2" s="1"/>
  <c r="JJ41" i="2"/>
  <c r="JK3" i="2"/>
  <c r="JJ39" i="2"/>
  <c r="JK35" i="2"/>
  <c r="JK18" i="2"/>
  <c r="JI44" i="2"/>
  <c r="JI43" i="2" s="1"/>
  <c r="JI45" i="2" s="1"/>
  <c r="JK38" i="2"/>
  <c r="JL27" i="2"/>
  <c r="JL28" i="2" s="1"/>
  <c r="JL16" i="2"/>
  <c r="JM9" i="2"/>
  <c r="JL48" i="2"/>
  <c r="JL15" i="2"/>
  <c r="JL12" i="2"/>
  <c r="JL17" i="2"/>
  <c r="JL2" i="2" s="1"/>
  <c r="JL5" i="2" s="1"/>
  <c r="JL31" i="2" s="1"/>
  <c r="JL13" i="2"/>
  <c r="JL14" i="2"/>
  <c r="JM23" i="2" l="1"/>
  <c r="JM21" i="2"/>
  <c r="JM22" i="2"/>
  <c r="JL24" i="2"/>
  <c r="JM34" i="2"/>
  <c r="JM33" i="2"/>
  <c r="JM6" i="2"/>
  <c r="JM32" i="2" s="1"/>
  <c r="JK42" i="2"/>
  <c r="JK4" i="2"/>
  <c r="JK56" i="2" s="1"/>
  <c r="JK41" i="2"/>
  <c r="JL3" i="2"/>
  <c r="JK39" i="2"/>
  <c r="JJ44" i="2"/>
  <c r="JJ43" i="2" s="1"/>
  <c r="JJ45" i="2" s="1"/>
  <c r="JL38" i="2"/>
  <c r="JL35" i="2"/>
  <c r="JM16" i="2"/>
  <c r="JM27" i="2"/>
  <c r="JM28" i="2" s="1"/>
  <c r="JM48" i="2"/>
  <c r="JN9" i="2"/>
  <c r="JM15" i="2"/>
  <c r="JM12" i="2"/>
  <c r="JM17" i="2"/>
  <c r="JM2" i="2" s="1"/>
  <c r="JM5" i="2" s="1"/>
  <c r="JM31" i="2" s="1"/>
  <c r="JM14" i="2"/>
  <c r="JM13" i="2"/>
  <c r="JL18" i="2"/>
  <c r="JN23" i="2" l="1"/>
  <c r="JN22" i="2"/>
  <c r="JN21" i="2"/>
  <c r="JM24" i="2"/>
  <c r="JN34" i="2"/>
  <c r="JN33" i="2"/>
  <c r="JN6" i="2"/>
  <c r="JN32" i="2" s="1"/>
  <c r="JL42" i="2"/>
  <c r="JL4" i="2"/>
  <c r="JL56" i="2" s="1"/>
  <c r="JL41" i="2"/>
  <c r="JM3" i="2"/>
  <c r="JM4" i="2"/>
  <c r="JM56" i="2" s="1"/>
  <c r="JL39" i="2"/>
  <c r="JM35" i="2"/>
  <c r="JN14" i="2"/>
  <c r="JN27" i="2"/>
  <c r="JN28" i="2" s="1"/>
  <c r="JO9" i="2"/>
  <c r="JN16" i="2"/>
  <c r="JN13" i="2"/>
  <c r="JN15" i="2"/>
  <c r="JN12" i="2"/>
  <c r="JN48" i="2"/>
  <c r="JN17" i="2"/>
  <c r="JN2" i="2" s="1"/>
  <c r="JN5" i="2" s="1"/>
  <c r="JN31" i="2" s="1"/>
  <c r="JK44" i="2"/>
  <c r="JK43" i="2" s="1"/>
  <c r="JK45" i="2" s="1"/>
  <c r="JM38" i="2"/>
  <c r="JM18" i="2"/>
  <c r="JO22" i="2" l="1"/>
  <c r="JO23" i="2"/>
  <c r="JO21" i="2"/>
  <c r="JN24" i="2"/>
  <c r="JO34" i="2"/>
  <c r="JO33" i="2"/>
  <c r="JO6" i="2"/>
  <c r="JO32" i="2" s="1"/>
  <c r="JM41" i="2"/>
  <c r="JM42" i="2"/>
  <c r="JN3" i="2"/>
  <c r="JN4" i="2" s="1"/>
  <c r="JN56" i="2" s="1"/>
  <c r="JM39" i="2"/>
  <c r="JN18" i="2"/>
  <c r="JN35" i="2"/>
  <c r="JO14" i="2"/>
  <c r="JP9" i="2"/>
  <c r="JO13" i="2"/>
  <c r="JO15" i="2"/>
  <c r="JO12" i="2"/>
  <c r="JO17" i="2"/>
  <c r="JO2" i="2" s="1"/>
  <c r="JO5" i="2" s="1"/>
  <c r="JO31" i="2" s="1"/>
  <c r="JO27" i="2"/>
  <c r="JO28" i="2" s="1"/>
  <c r="JO16" i="2"/>
  <c r="JO48" i="2"/>
  <c r="JL44" i="2"/>
  <c r="JL43" i="2" s="1"/>
  <c r="JL45" i="2" s="1"/>
  <c r="JN38" i="2"/>
  <c r="JP22" i="2" l="1"/>
  <c r="JP23" i="2"/>
  <c r="JP21" i="2"/>
  <c r="JO24" i="2"/>
  <c r="JP34" i="2"/>
  <c r="JP33" i="2"/>
  <c r="JP6" i="2"/>
  <c r="JP32" i="2" s="1"/>
  <c r="JN41" i="2"/>
  <c r="JN42" i="2"/>
  <c r="JO3" i="2"/>
  <c r="JO4" i="2"/>
  <c r="JO56" i="2" s="1"/>
  <c r="JN39" i="2"/>
  <c r="JO38" i="2"/>
  <c r="JO18" i="2"/>
  <c r="JP17" i="2"/>
  <c r="JP2" i="2" s="1"/>
  <c r="JP5" i="2" s="1"/>
  <c r="JP31" i="2" s="1"/>
  <c r="JP14" i="2"/>
  <c r="JP27" i="2"/>
  <c r="JP28" i="2" s="1"/>
  <c r="JQ9" i="2"/>
  <c r="JP16" i="2"/>
  <c r="JP48" i="2"/>
  <c r="JP15" i="2"/>
  <c r="JP13" i="2"/>
  <c r="JP12" i="2"/>
  <c r="JM44" i="2"/>
  <c r="JM43" i="2" s="1"/>
  <c r="JM45" i="2" s="1"/>
  <c r="JO35" i="2"/>
  <c r="JQ23" i="2" l="1"/>
  <c r="JQ22" i="2"/>
  <c r="JQ21" i="2"/>
  <c r="JP24" i="2"/>
  <c r="JQ34" i="2"/>
  <c r="JQ33" i="2"/>
  <c r="JQ6" i="2"/>
  <c r="JQ32" i="2" s="1"/>
  <c r="JO41" i="2"/>
  <c r="JO42" i="2"/>
  <c r="JP3" i="2"/>
  <c r="JO39" i="2"/>
  <c r="JP35" i="2"/>
  <c r="JN44" i="2"/>
  <c r="JN43" i="2" s="1"/>
  <c r="JN45" i="2" s="1"/>
  <c r="JP38" i="2"/>
  <c r="JQ14" i="2"/>
  <c r="JQ17" i="2"/>
  <c r="JQ2" i="2" s="1"/>
  <c r="JQ5" i="2" s="1"/>
  <c r="JQ31" i="2" s="1"/>
  <c r="JR9" i="2"/>
  <c r="JQ16" i="2"/>
  <c r="JQ48" i="2"/>
  <c r="JQ13" i="2"/>
  <c r="JQ15" i="2"/>
  <c r="JQ12" i="2"/>
  <c r="JQ27" i="2"/>
  <c r="JQ28" i="2" s="1"/>
  <c r="JP18" i="2"/>
  <c r="JR22" i="2" l="1"/>
  <c r="JR23" i="2"/>
  <c r="JR21" i="2"/>
  <c r="JQ24" i="2"/>
  <c r="JR34" i="2"/>
  <c r="JR33" i="2"/>
  <c r="JR6" i="2"/>
  <c r="JR32" i="2" s="1"/>
  <c r="JP42" i="2"/>
  <c r="JP4" i="2"/>
  <c r="JP56" i="2" s="1"/>
  <c r="JP41" i="2"/>
  <c r="JQ3" i="2"/>
  <c r="JQ4" i="2"/>
  <c r="JQ56" i="2" s="1"/>
  <c r="JP39" i="2"/>
  <c r="JQ38" i="2"/>
  <c r="JO44" i="2"/>
  <c r="JO43" i="2" s="1"/>
  <c r="JO45" i="2" s="1"/>
  <c r="JQ35" i="2"/>
  <c r="JQ18" i="2"/>
  <c r="JR12" i="2"/>
  <c r="JR17" i="2"/>
  <c r="JR2" i="2" s="1"/>
  <c r="JR5" i="2" s="1"/>
  <c r="JR31" i="2" s="1"/>
  <c r="JR14" i="2"/>
  <c r="JR27" i="2"/>
  <c r="JR28" i="2" s="1"/>
  <c r="JS9" i="2"/>
  <c r="JR16" i="2"/>
  <c r="JR48" i="2"/>
  <c r="JR13" i="2"/>
  <c r="JR15" i="2"/>
  <c r="JS23" i="2" l="1"/>
  <c r="JS22" i="2"/>
  <c r="JS21" i="2"/>
  <c r="JR24" i="2"/>
  <c r="JS33" i="2"/>
  <c r="JS34" i="2"/>
  <c r="JS6" i="2"/>
  <c r="JS32" i="2" s="1"/>
  <c r="JQ41" i="2"/>
  <c r="JQ42" i="2"/>
  <c r="JR3" i="2"/>
  <c r="JQ39" i="2"/>
  <c r="JR18" i="2"/>
  <c r="JP44" i="2"/>
  <c r="JP43" i="2" s="1"/>
  <c r="JP45" i="2" s="1"/>
  <c r="JR38" i="2"/>
  <c r="JR35" i="2"/>
  <c r="JS12" i="2"/>
  <c r="JS13" i="2"/>
  <c r="JS27" i="2"/>
  <c r="JS28" i="2" s="1"/>
  <c r="JT9" i="2"/>
  <c r="JS16" i="2"/>
  <c r="JS48" i="2"/>
  <c r="JS15" i="2"/>
  <c r="JS17" i="2"/>
  <c r="JS2" i="2" s="1"/>
  <c r="JS5" i="2" s="1"/>
  <c r="JS31" i="2" s="1"/>
  <c r="JS14" i="2"/>
  <c r="JT21" i="2" l="1"/>
  <c r="JT23" i="2"/>
  <c r="JT22" i="2"/>
  <c r="JS24" i="2"/>
  <c r="JT33" i="2"/>
  <c r="JT34" i="2"/>
  <c r="JT6" i="2"/>
  <c r="JT32" i="2" s="1"/>
  <c r="JR42" i="2"/>
  <c r="JR4" i="2"/>
  <c r="JR56" i="2" s="1"/>
  <c r="JR41" i="2"/>
  <c r="JS3" i="2"/>
  <c r="JR39" i="2"/>
  <c r="JS35" i="2"/>
  <c r="JT15" i="2"/>
  <c r="JT12" i="2"/>
  <c r="JT17" i="2"/>
  <c r="JT2" i="2" s="1"/>
  <c r="JT5" i="2" s="1"/>
  <c r="JT31" i="2" s="1"/>
  <c r="JT14" i="2"/>
  <c r="JT48" i="2"/>
  <c r="JT27" i="2"/>
  <c r="JT28" i="2" s="1"/>
  <c r="JT16" i="2"/>
  <c r="JU9" i="2"/>
  <c r="JT13" i="2"/>
  <c r="JQ44" i="2"/>
  <c r="JQ43" i="2" s="1"/>
  <c r="JQ45" i="2" s="1"/>
  <c r="JS18" i="2"/>
  <c r="JS38" i="2"/>
  <c r="JU21" i="2" l="1"/>
  <c r="JU23" i="2"/>
  <c r="JU22" i="2"/>
  <c r="JT24" i="2"/>
  <c r="JU34" i="2"/>
  <c r="JU33" i="2"/>
  <c r="JU6" i="2"/>
  <c r="JU32" i="2" s="1"/>
  <c r="JS42" i="2"/>
  <c r="JS4" i="2"/>
  <c r="JS56" i="2" s="1"/>
  <c r="JS41" i="2"/>
  <c r="JT3" i="2"/>
  <c r="JS39" i="2"/>
  <c r="JT38" i="2"/>
  <c r="JT18" i="2"/>
  <c r="JU12" i="2"/>
  <c r="JU15" i="2"/>
  <c r="JU16" i="2"/>
  <c r="JU14" i="2"/>
  <c r="JU48" i="2"/>
  <c r="JV9" i="2"/>
  <c r="JU27" i="2"/>
  <c r="JU28" i="2" s="1"/>
  <c r="JU13" i="2"/>
  <c r="JU17" i="2"/>
  <c r="JU2" i="2" s="1"/>
  <c r="JU5" i="2" s="1"/>
  <c r="JU31" i="2" s="1"/>
  <c r="JT35" i="2"/>
  <c r="JR44" i="2"/>
  <c r="JR43" i="2" s="1"/>
  <c r="JR45" i="2" s="1"/>
  <c r="JV21" i="2" l="1"/>
  <c r="JV23" i="2"/>
  <c r="JV22" i="2"/>
  <c r="JU24" i="2"/>
  <c r="JV33" i="2"/>
  <c r="JV34" i="2"/>
  <c r="JV6" i="2"/>
  <c r="JV32" i="2" s="1"/>
  <c r="JT42" i="2"/>
  <c r="JT4" i="2"/>
  <c r="JT56" i="2" s="1"/>
  <c r="JT41" i="2"/>
  <c r="JU3" i="2"/>
  <c r="JT39" i="2"/>
  <c r="JU38" i="2"/>
  <c r="JU35" i="2"/>
  <c r="JU18" i="2"/>
  <c r="JV15" i="2"/>
  <c r="JV12" i="2"/>
  <c r="JV17" i="2"/>
  <c r="JV2" i="2" s="1"/>
  <c r="JV5" i="2" s="1"/>
  <c r="JV31" i="2" s="1"/>
  <c r="JV27" i="2"/>
  <c r="JV28" i="2" s="1"/>
  <c r="JW9" i="2"/>
  <c r="JV14" i="2"/>
  <c r="JV16" i="2"/>
  <c r="JV48" i="2"/>
  <c r="JV13" i="2"/>
  <c r="JS44" i="2"/>
  <c r="JS43" i="2" s="1"/>
  <c r="JS45" i="2" s="1"/>
  <c r="JV24" i="2" l="1"/>
  <c r="JW23" i="2"/>
  <c r="JW21" i="2"/>
  <c r="JW22" i="2"/>
  <c r="JW33" i="2"/>
  <c r="JW34" i="2"/>
  <c r="JW6" i="2"/>
  <c r="JW32" i="2" s="1"/>
  <c r="JU42" i="2"/>
  <c r="JU4" i="2"/>
  <c r="JU56" i="2" s="1"/>
  <c r="JU41" i="2"/>
  <c r="JV3" i="2"/>
  <c r="JU39" i="2"/>
  <c r="JV38" i="2"/>
  <c r="JV18" i="2"/>
  <c r="JV35" i="2"/>
  <c r="JT44" i="2"/>
  <c r="JT43" i="2" s="1"/>
  <c r="JT45" i="2" s="1"/>
  <c r="JX9" i="2"/>
  <c r="JW17" i="2"/>
  <c r="JW2" i="2" s="1"/>
  <c r="JW5" i="2" s="1"/>
  <c r="JW31" i="2" s="1"/>
  <c r="JW14" i="2"/>
  <c r="JW27" i="2"/>
  <c r="JW28" i="2" s="1"/>
  <c r="JW16" i="2"/>
  <c r="JW13" i="2"/>
  <c r="JW15" i="2"/>
  <c r="JW12" i="2"/>
  <c r="JW48" i="2"/>
  <c r="JW24" i="2" l="1"/>
  <c r="JX22" i="2"/>
  <c r="JX23" i="2"/>
  <c r="JX21" i="2"/>
  <c r="JX33" i="2"/>
  <c r="JX34" i="2"/>
  <c r="JX6" i="2"/>
  <c r="JX32" i="2" s="1"/>
  <c r="JV42" i="2"/>
  <c r="JV4" i="2"/>
  <c r="JV56" i="2" s="1"/>
  <c r="JV41" i="2"/>
  <c r="JW3" i="2"/>
  <c r="JV39" i="2"/>
  <c r="JU44" i="2"/>
  <c r="JU43" i="2" s="1"/>
  <c r="JU45" i="2" s="1"/>
  <c r="JW38" i="2"/>
  <c r="JW35" i="2"/>
  <c r="JX13" i="2"/>
  <c r="JX15" i="2"/>
  <c r="JX12" i="2"/>
  <c r="JX14" i="2"/>
  <c r="JX17" i="2"/>
  <c r="JX2" i="2" s="1"/>
  <c r="JX5" i="2" s="1"/>
  <c r="JX31" i="2" s="1"/>
  <c r="JX27" i="2"/>
  <c r="JX28" i="2" s="1"/>
  <c r="JY9" i="2"/>
  <c r="JX16" i="2"/>
  <c r="JX48" i="2"/>
  <c r="JW18" i="2"/>
  <c r="JY22" i="2" l="1"/>
  <c r="JY21" i="2"/>
  <c r="JY23" i="2"/>
  <c r="JX24" i="2"/>
  <c r="JY34" i="2"/>
  <c r="JY33" i="2"/>
  <c r="JY6" i="2"/>
  <c r="JY32" i="2" s="1"/>
  <c r="JW42" i="2"/>
  <c r="JW4" i="2"/>
  <c r="JW56" i="2" s="1"/>
  <c r="JW41" i="2"/>
  <c r="JX3" i="2"/>
  <c r="JW39" i="2"/>
  <c r="JX35" i="2"/>
  <c r="JY13" i="2"/>
  <c r="JY12" i="2"/>
  <c r="JY17" i="2"/>
  <c r="JY2" i="2" s="1"/>
  <c r="JY5" i="2" s="1"/>
  <c r="JY31" i="2" s="1"/>
  <c r="JY14" i="2"/>
  <c r="JY16" i="2"/>
  <c r="JY48" i="2"/>
  <c r="JZ9" i="2"/>
  <c r="JY27" i="2"/>
  <c r="JY28" i="2" s="1"/>
  <c r="JY15" i="2"/>
  <c r="JV44" i="2"/>
  <c r="JV43" i="2" s="1"/>
  <c r="JV45" i="2" s="1"/>
  <c r="JX38" i="2"/>
  <c r="JX18" i="2"/>
  <c r="JZ22" i="2" l="1"/>
  <c r="JZ21" i="2"/>
  <c r="JZ23" i="2"/>
  <c r="JY24" i="2"/>
  <c r="JZ34" i="2"/>
  <c r="JZ33" i="2"/>
  <c r="JZ6" i="2"/>
  <c r="JZ32" i="2" s="1"/>
  <c r="JX42" i="2"/>
  <c r="JX4" i="2"/>
  <c r="JX56" i="2" s="1"/>
  <c r="JX41" i="2"/>
  <c r="JY3" i="2"/>
  <c r="JX39" i="2"/>
  <c r="JZ16" i="2"/>
  <c r="JZ48" i="2"/>
  <c r="JZ13" i="2"/>
  <c r="JZ15" i="2"/>
  <c r="JZ12" i="2"/>
  <c r="JZ17" i="2"/>
  <c r="JZ2" i="2" s="1"/>
  <c r="JZ5" i="2" s="1"/>
  <c r="JZ31" i="2" s="1"/>
  <c r="JZ14" i="2"/>
  <c r="KA9" i="2"/>
  <c r="JZ27" i="2"/>
  <c r="JZ28" i="2" s="1"/>
  <c r="JY38" i="2"/>
  <c r="JY35" i="2"/>
  <c r="JY18" i="2"/>
  <c r="JW44" i="2"/>
  <c r="JW43" i="2" s="1"/>
  <c r="JW45" i="2" s="1"/>
  <c r="KA21" i="2" l="1"/>
  <c r="KA23" i="2"/>
  <c r="KA22" i="2"/>
  <c r="JZ24" i="2"/>
  <c r="KA34" i="2"/>
  <c r="KA33" i="2"/>
  <c r="KA6" i="2"/>
  <c r="KA32" i="2" s="1"/>
  <c r="JY42" i="2"/>
  <c r="JY4" i="2"/>
  <c r="JY56" i="2" s="1"/>
  <c r="JY41" i="2"/>
  <c r="JZ3" i="2"/>
  <c r="JY39" i="2"/>
  <c r="JZ18" i="2"/>
  <c r="KB9" i="2"/>
  <c r="KA16" i="2"/>
  <c r="KA48" i="2"/>
  <c r="KA15" i="2"/>
  <c r="KA12" i="2"/>
  <c r="KA17" i="2"/>
  <c r="KA2" i="2" s="1"/>
  <c r="KA5" i="2" s="1"/>
  <c r="KA31" i="2" s="1"/>
  <c r="KA14" i="2"/>
  <c r="KA27" i="2"/>
  <c r="KA28" i="2" s="1"/>
  <c r="KA13" i="2"/>
  <c r="JX44" i="2"/>
  <c r="JX43" i="2" s="1"/>
  <c r="JX45" i="2" s="1"/>
  <c r="JZ35" i="2"/>
  <c r="JZ38" i="2"/>
  <c r="KB23" i="2" l="1"/>
  <c r="KB21" i="2"/>
  <c r="KB22" i="2"/>
  <c r="KA24" i="2"/>
  <c r="KB34" i="2"/>
  <c r="KB33" i="2"/>
  <c r="KB6" i="2"/>
  <c r="KB32" i="2" s="1"/>
  <c r="JZ42" i="2"/>
  <c r="JZ4" i="2"/>
  <c r="JZ56" i="2" s="1"/>
  <c r="JZ41" i="2"/>
  <c r="KA3" i="2"/>
  <c r="JZ39" i="2"/>
  <c r="KA18" i="2"/>
  <c r="KA35" i="2"/>
  <c r="KB27" i="2"/>
  <c r="KB28" i="2" s="1"/>
  <c r="KB48" i="2"/>
  <c r="KC9" i="2"/>
  <c r="KB16" i="2"/>
  <c r="KB13" i="2"/>
  <c r="KB12" i="2"/>
  <c r="KB17" i="2"/>
  <c r="KB2" i="2" s="1"/>
  <c r="KB5" i="2" s="1"/>
  <c r="KB31" i="2" s="1"/>
  <c r="KB15" i="2"/>
  <c r="KB14" i="2"/>
  <c r="JY44" i="2"/>
  <c r="JY43" i="2" s="1"/>
  <c r="JY45" i="2" s="1"/>
  <c r="KA38" i="2"/>
  <c r="KB24" i="2" l="1"/>
  <c r="KC23" i="2"/>
  <c r="KC21" i="2"/>
  <c r="KC22" i="2"/>
  <c r="KC34" i="2"/>
  <c r="KC33" i="2"/>
  <c r="KC6" i="2"/>
  <c r="KC32" i="2" s="1"/>
  <c r="KA42" i="2"/>
  <c r="KA4" i="2"/>
  <c r="KA56" i="2" s="1"/>
  <c r="KA41" i="2"/>
  <c r="KB3" i="2"/>
  <c r="KB4" i="2"/>
  <c r="KB56" i="2" s="1"/>
  <c r="KA39" i="2"/>
  <c r="KB18" i="2"/>
  <c r="KD9" i="2"/>
  <c r="KC16" i="2"/>
  <c r="KC48" i="2"/>
  <c r="KC27" i="2"/>
  <c r="KC28" i="2" s="1"/>
  <c r="KC15" i="2"/>
  <c r="KC12" i="2"/>
  <c r="KC17" i="2"/>
  <c r="KC2" i="2" s="1"/>
  <c r="KC5" i="2" s="1"/>
  <c r="KC31" i="2" s="1"/>
  <c r="KC14" i="2"/>
  <c r="KC13" i="2"/>
  <c r="KB38" i="2"/>
  <c r="KB35" i="2"/>
  <c r="JZ44" i="2"/>
  <c r="JZ43" i="2" s="1"/>
  <c r="JZ45" i="2" s="1"/>
  <c r="KD23" i="2" l="1"/>
  <c r="KD22" i="2"/>
  <c r="KD21" i="2"/>
  <c r="KC24" i="2"/>
  <c r="KD34" i="2"/>
  <c r="KD33" i="2"/>
  <c r="KD6" i="2"/>
  <c r="KD32" i="2" s="1"/>
  <c r="KB41" i="2"/>
  <c r="KB42" i="2"/>
  <c r="KC3" i="2"/>
  <c r="KB39" i="2"/>
  <c r="KC38" i="2"/>
  <c r="KD14" i="2"/>
  <c r="KD27" i="2"/>
  <c r="KD28" i="2" s="1"/>
  <c r="KE9" i="2"/>
  <c r="KD13" i="2"/>
  <c r="KD15" i="2"/>
  <c r="KD12" i="2"/>
  <c r="KD16" i="2"/>
  <c r="KD17" i="2"/>
  <c r="KD2" i="2" s="1"/>
  <c r="KD5" i="2" s="1"/>
  <c r="KD31" i="2" s="1"/>
  <c r="KD48" i="2"/>
  <c r="KC35" i="2"/>
  <c r="KA44" i="2"/>
  <c r="KA43" i="2" s="1"/>
  <c r="KA45" i="2" s="1"/>
  <c r="KC18" i="2"/>
  <c r="KE22" i="2" l="1"/>
  <c r="KE21" i="2"/>
  <c r="KE23" i="2"/>
  <c r="KD24" i="2"/>
  <c r="KE34" i="2"/>
  <c r="KE33" i="2"/>
  <c r="KE6" i="2"/>
  <c r="KE32" i="2" s="1"/>
  <c r="KC42" i="2"/>
  <c r="KC4" i="2"/>
  <c r="KC56" i="2" s="1"/>
  <c r="KC41" i="2"/>
  <c r="KD3" i="2"/>
  <c r="KD4" i="2"/>
  <c r="KD56" i="2" s="1"/>
  <c r="KC39" i="2"/>
  <c r="KD35" i="2"/>
  <c r="KB44" i="2"/>
  <c r="KB43" i="2" s="1"/>
  <c r="KB45" i="2" s="1"/>
  <c r="KD38" i="2"/>
  <c r="KD18" i="2"/>
  <c r="KE14" i="2"/>
  <c r="KE27" i="2"/>
  <c r="KE28" i="2" s="1"/>
  <c r="KE13" i="2"/>
  <c r="KE15" i="2"/>
  <c r="KE12" i="2"/>
  <c r="KE17" i="2"/>
  <c r="KE2" i="2" s="1"/>
  <c r="KE5" i="2" s="1"/>
  <c r="KE31" i="2" s="1"/>
  <c r="KE16" i="2"/>
  <c r="KE48" i="2"/>
  <c r="KE24" i="2" l="1"/>
  <c r="KD41" i="2"/>
  <c r="KD42" i="2"/>
  <c r="KE3" i="2"/>
  <c r="KD39" i="2"/>
  <c r="KE38" i="2"/>
  <c r="KC44" i="2"/>
  <c r="KC43" i="2" s="1"/>
  <c r="KC45" i="2" s="1"/>
  <c r="KE35" i="2"/>
  <c r="KE18" i="2"/>
  <c r="KE42" i="2" l="1"/>
  <c r="KE4" i="2"/>
  <c r="KE56" i="2" s="1"/>
  <c r="KE41" i="2"/>
  <c r="KE39" i="2"/>
  <c r="F39" i="2" s="1"/>
  <c r="D42" i="2" s="1"/>
  <c r="KD44" i="2"/>
  <c r="KD43" i="2" s="1"/>
  <c r="KD45" i="2" s="1"/>
  <c r="O42" i="2" l="1"/>
  <c r="K42" i="2"/>
  <c r="K45" i="2" s="1"/>
  <c r="L41" i="2" s="1"/>
  <c r="L42" i="2"/>
  <c r="M42" i="2"/>
  <c r="N42" i="2"/>
  <c r="BL42" i="2"/>
  <c r="BM42" i="2"/>
  <c r="BN42" i="2"/>
  <c r="BO42" i="2"/>
  <c r="BP42" i="2"/>
  <c r="BQ42" i="2"/>
  <c r="BR42" i="2"/>
  <c r="BS42" i="2"/>
  <c r="BT42" i="2"/>
  <c r="BU42" i="2"/>
  <c r="BV42" i="2"/>
  <c r="BW42" i="2"/>
  <c r="BX42" i="2"/>
  <c r="BY42" i="2"/>
  <c r="BZ42" i="2"/>
  <c r="CA42" i="2"/>
  <c r="CB42" i="2"/>
  <c r="CC42" i="2"/>
  <c r="CD42" i="2"/>
  <c r="CE42" i="2"/>
  <c r="CF42" i="2"/>
  <c r="CG42" i="2"/>
  <c r="CH42" i="2"/>
  <c r="CI42" i="2"/>
  <c r="CJ42" i="2"/>
  <c r="CK42" i="2"/>
  <c r="CL42" i="2"/>
  <c r="CM42" i="2"/>
  <c r="CN42" i="2"/>
  <c r="CO42" i="2"/>
  <c r="CP42" i="2"/>
  <c r="CQ42" i="2"/>
  <c r="CR42" i="2"/>
  <c r="CS42" i="2"/>
  <c r="CT42" i="2"/>
  <c r="CU42" i="2"/>
  <c r="CV42" i="2"/>
  <c r="CW42" i="2"/>
  <c r="CX42" i="2"/>
  <c r="CY42" i="2"/>
  <c r="CZ42" i="2"/>
  <c r="DA42" i="2"/>
  <c r="DB42" i="2"/>
  <c r="DC42" i="2"/>
  <c r="DD42" i="2"/>
  <c r="DE42" i="2"/>
  <c r="DF42" i="2"/>
  <c r="DG42" i="2"/>
  <c r="DH42" i="2"/>
  <c r="DI42" i="2"/>
  <c r="DJ42" i="2"/>
  <c r="DK42" i="2"/>
  <c r="DL42" i="2"/>
  <c r="DM42" i="2"/>
  <c r="DN42" i="2"/>
  <c r="DO42" i="2"/>
  <c r="DP42" i="2"/>
  <c r="DQ42" i="2"/>
  <c r="DR42" i="2"/>
  <c r="DS42" i="2"/>
  <c r="DT42" i="2"/>
  <c r="DU42" i="2"/>
  <c r="DV42" i="2"/>
  <c r="DW42" i="2"/>
  <c r="DX42" i="2"/>
  <c r="DY42" i="2"/>
  <c r="DZ42" i="2"/>
  <c r="EA42" i="2"/>
  <c r="EB42" i="2"/>
  <c r="EC42" i="2"/>
  <c r="ED42" i="2"/>
  <c r="EE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D41" i="2"/>
  <c r="KE44" i="2"/>
  <c r="KE43" i="2" s="1"/>
  <c r="KE45" i="2" s="1"/>
  <c r="L45" i="2" l="1"/>
  <c r="M41" i="2" s="1"/>
  <c r="M45" i="2" s="1"/>
  <c r="N41" i="2" s="1"/>
  <c r="N45" i="2" s="1"/>
  <c r="O41" i="2" s="1"/>
  <c r="O45" i="2" s="1"/>
  <c r="P41" i="2" s="1"/>
  <c r="P44" i="2" s="1"/>
  <c r="P43" i="2" s="1"/>
  <c r="P45" i="2" s="1"/>
  <c r="Q41" i="2" s="1"/>
  <c r="Q44" i="2" s="1"/>
  <c r="Q43" i="2" s="1"/>
  <c r="Q45" i="2" s="1"/>
  <c r="R41" i="2" l="1"/>
  <c r="R44" i="2" s="1"/>
  <c r="R43" i="2" s="1"/>
  <c r="R45" i="2" s="1"/>
  <c r="S41" i="2" l="1"/>
  <c r="S44" i="2" s="1"/>
  <c r="S43" i="2" l="1"/>
  <c r="S45" i="2" s="1"/>
  <c r="T41" i="2" l="1"/>
  <c r="T44" i="2" s="1"/>
  <c r="T43" i="2" s="1"/>
  <c r="T45" i="2" s="1"/>
  <c r="U41" i="2" l="1"/>
  <c r="U44" i="2" s="1"/>
  <c r="U43" i="2" s="1"/>
  <c r="U45" i="2" s="1"/>
  <c r="V41" i="2" l="1"/>
  <c r="V44" i="2" s="1"/>
  <c r="V43" i="2" s="1"/>
  <c r="V45" i="2" s="1"/>
  <c r="W41" i="2" l="1"/>
  <c r="W44" i="2" s="1"/>
  <c r="W43" i="2" s="1"/>
  <c r="W45" i="2" s="1"/>
  <c r="X41" i="2" l="1"/>
  <c r="X44" i="2" s="1"/>
  <c r="X43" i="2" s="1"/>
  <c r="X45" i="2" s="1"/>
  <c r="Y41" i="2" l="1"/>
  <c r="Y44" i="2" s="1"/>
  <c r="Y43" i="2" s="1"/>
  <c r="Y45" i="2" s="1"/>
  <c r="Z41" i="2" l="1"/>
  <c r="Z44" i="2" s="1"/>
  <c r="Z43" i="2" s="1"/>
  <c r="Z45" i="2" s="1"/>
  <c r="AA41" i="2" l="1"/>
  <c r="AA44" i="2" s="1"/>
  <c r="AA43" i="2" s="1"/>
  <c r="AA45" i="2" s="1"/>
  <c r="AB41" i="2" l="1"/>
  <c r="AB44" i="2" s="1"/>
  <c r="AB43" i="2" s="1"/>
  <c r="AB45" i="2" s="1"/>
  <c r="AC41" i="2" l="1"/>
  <c r="AC44" i="2" s="1"/>
  <c r="AC43" i="2" s="1"/>
  <c r="AC45" i="2" s="1"/>
  <c r="AD41" i="2" l="1"/>
  <c r="AD44" i="2" s="1"/>
  <c r="AD43" i="2" s="1"/>
  <c r="AD45" i="2" s="1"/>
  <c r="AE41" i="2" l="1"/>
  <c r="AE44" i="2" s="1"/>
  <c r="AE43" i="2" s="1"/>
  <c r="AE45" i="2" s="1"/>
  <c r="AF41" i="2" l="1"/>
  <c r="AF44" i="2" s="1"/>
  <c r="AF43" i="2" s="1"/>
  <c r="AF45" i="2" s="1"/>
  <c r="AG41" i="2" l="1"/>
  <c r="AG44" i="2" s="1"/>
  <c r="AG43" i="2" s="1"/>
  <c r="AG45" i="2" s="1"/>
  <c r="AH41" i="2" l="1"/>
  <c r="AH44" i="2" s="1"/>
  <c r="AH43" i="2" s="1"/>
  <c r="AH45" i="2" s="1"/>
  <c r="AI41" i="2" l="1"/>
  <c r="AI44" i="2" s="1"/>
  <c r="AI43" i="2" s="1"/>
  <c r="AI45" i="2" s="1"/>
  <c r="AJ41" i="2" l="1"/>
  <c r="AJ44" i="2" s="1"/>
  <c r="AJ43" i="2" s="1"/>
  <c r="AJ45" i="2" s="1"/>
  <c r="AK41" i="2" l="1"/>
  <c r="AK44" i="2" s="1"/>
  <c r="AK43" i="2" s="1"/>
  <c r="AK45" i="2" s="1"/>
  <c r="AL41" i="2" l="1"/>
  <c r="AL44" i="2" s="1"/>
  <c r="AL43" i="2" s="1"/>
  <c r="AL45" i="2" s="1"/>
  <c r="AM41" i="2" l="1"/>
  <c r="AM44" i="2" s="1"/>
  <c r="AM43" i="2" s="1"/>
  <c r="AM45" i="2" s="1"/>
  <c r="AN41" i="2" l="1"/>
  <c r="AN44" i="2" s="1"/>
  <c r="AN43" i="2" s="1"/>
  <c r="AN45" i="2" s="1"/>
  <c r="AO41" i="2" l="1"/>
  <c r="AO44" i="2" s="1"/>
  <c r="AO43" i="2" s="1"/>
  <c r="AO45" i="2" s="1"/>
  <c r="AP41" i="2" l="1"/>
  <c r="AP44" i="2" s="1"/>
  <c r="AP43" i="2" s="1"/>
  <c r="AP45" i="2" s="1"/>
  <c r="AQ41" i="2" l="1"/>
  <c r="AQ44" i="2" s="1"/>
  <c r="AQ43" i="2" s="1"/>
  <c r="AQ45" i="2" s="1"/>
  <c r="AR41" i="2" l="1"/>
  <c r="AR44" i="2" s="1"/>
  <c r="AR43" i="2" s="1"/>
  <c r="AR45" i="2" s="1"/>
  <c r="AS41" i="2" l="1"/>
  <c r="AS44" i="2" s="1"/>
  <c r="AS43" i="2" s="1"/>
  <c r="AS45" i="2" s="1"/>
  <c r="AT41" i="2" l="1"/>
  <c r="AT44" i="2" s="1"/>
  <c r="AT43" i="2" s="1"/>
  <c r="AT45" i="2" s="1"/>
  <c r="AU41" i="2" l="1"/>
  <c r="AU44" i="2" s="1"/>
  <c r="AU43" i="2" s="1"/>
  <c r="AU45" i="2" s="1"/>
  <c r="AV41" i="2" l="1"/>
  <c r="AV44" i="2" s="1"/>
  <c r="AV43" i="2" s="1"/>
  <c r="AV45" i="2" s="1"/>
  <c r="AW41" i="2" l="1"/>
  <c r="AW44" i="2" s="1"/>
  <c r="AW43" i="2" s="1"/>
  <c r="AW45" i="2" s="1"/>
  <c r="AX41" i="2" l="1"/>
  <c r="AX44" i="2" s="1"/>
  <c r="AX43" i="2" s="1"/>
  <c r="AX45" i="2" s="1"/>
  <c r="AY41" i="2" l="1"/>
  <c r="AY44" i="2" s="1"/>
  <c r="AY43" i="2" s="1"/>
  <c r="AY45" i="2" s="1"/>
  <c r="AZ41" i="2" l="1"/>
  <c r="AZ44" i="2" s="1"/>
  <c r="AZ43" i="2" s="1"/>
  <c r="AZ45" i="2" s="1"/>
  <c r="BA41" i="2" l="1"/>
  <c r="BA44" i="2" s="1"/>
  <c r="BA43" i="2" s="1"/>
  <c r="BA45" i="2" s="1"/>
  <c r="BB41" i="2" l="1"/>
  <c r="BB44" i="2" s="1"/>
  <c r="BB43" i="2" s="1"/>
  <c r="BB45" i="2" s="1"/>
  <c r="BC41" i="2" l="1"/>
  <c r="BC44" i="2" s="1"/>
  <c r="BC43" i="2" s="1"/>
  <c r="BC45" i="2" s="1"/>
  <c r="BD41" i="2" l="1"/>
  <c r="BD44" i="2" s="1"/>
  <c r="BD43" i="2" s="1"/>
  <c r="BD45" i="2" s="1"/>
  <c r="BE41" i="2" l="1"/>
  <c r="BE44" i="2" s="1"/>
  <c r="BE43" i="2" s="1"/>
  <c r="BE45" i="2" s="1"/>
  <c r="BF41" i="2" l="1"/>
  <c r="BF44" i="2" s="1"/>
  <c r="BF43" i="2" s="1"/>
  <c r="BF45" i="2" s="1"/>
  <c r="BG41" i="2" l="1"/>
  <c r="BG44" i="2" s="1"/>
  <c r="BG43" i="2" s="1"/>
  <c r="BG45" i="2" s="1"/>
  <c r="BH41" i="2" l="1"/>
  <c r="BH44" i="2" s="1"/>
  <c r="BH43" i="2" s="1"/>
  <c r="BH45" i="2" s="1"/>
  <c r="BI41" i="2" l="1"/>
  <c r="BI44" i="2" s="1"/>
  <c r="BI43" i="2" s="1"/>
  <c r="BI45" i="2" s="1"/>
  <c r="BJ41" i="2" l="1"/>
  <c r="BJ44" i="2" s="1"/>
  <c r="BJ43" i="2" s="1"/>
  <c r="BJ45" i="2" s="1"/>
  <c r="BK41" i="2" l="1"/>
  <c r="BK44" i="2" s="1"/>
  <c r="BK43" i="2" s="1"/>
  <c r="BK45" i="2" s="1"/>
  <c r="BL41" i="2" s="1"/>
  <c r="BL44" i="2" s="1"/>
  <c r="BL43" i="2" s="1"/>
  <c r="BL45" i="2" s="1"/>
  <c r="BM41" i="2" s="1"/>
  <c r="BM44" i="2" s="1"/>
  <c r="BM43" i="2" s="1"/>
  <c r="BM45" i="2" s="1"/>
  <c r="BN41" i="2" s="1"/>
  <c r="BN44" i="2" s="1"/>
  <c r="BN43" i="2" s="1"/>
  <c r="BN45" i="2" s="1"/>
  <c r="BO41" i="2" s="1"/>
  <c r="BO44" i="2" s="1"/>
  <c r="BO43" i="2" s="1"/>
  <c r="BO45" i="2" s="1"/>
  <c r="BP41" i="2" s="1"/>
  <c r="BP44" i="2" s="1"/>
  <c r="BP43" i="2" s="1"/>
  <c r="BP45" i="2" s="1"/>
  <c r="BQ41" i="2" s="1"/>
  <c r="BQ44" i="2" s="1"/>
  <c r="BQ43" i="2" s="1"/>
  <c r="BQ45" i="2" s="1"/>
  <c r="BR41" i="2" s="1"/>
  <c r="BR44" i="2" s="1"/>
  <c r="BR43" i="2" s="1"/>
  <c r="BR45" i="2" s="1"/>
  <c r="BS41" i="2" s="1"/>
  <c r="BS44" i="2" l="1"/>
  <c r="BS43" i="2" s="1"/>
  <c r="BS45" i="2" s="1"/>
  <c r="BT41" i="2" s="1"/>
  <c r="BT44" i="2" l="1"/>
  <c r="BT43" i="2" s="1"/>
  <c r="BT45" i="2" s="1"/>
  <c r="BU41" i="2" s="1"/>
  <c r="BU44" i="2" l="1"/>
  <c r="BU43" i="2" s="1"/>
  <c r="BU45" i="2" s="1"/>
  <c r="BV41" i="2" s="1"/>
  <c r="BV44" i="2" l="1"/>
  <c r="BV43" i="2" s="1"/>
  <c r="BV45" i="2" s="1"/>
  <c r="BW41" i="2" s="1"/>
  <c r="BW44" i="2" l="1"/>
  <c r="BW43" i="2" s="1"/>
  <c r="BW45" i="2" s="1"/>
  <c r="BX41" i="2" s="1"/>
  <c r="BX44" i="2" l="1"/>
  <c r="BX43" i="2" s="1"/>
  <c r="BX45" i="2" s="1"/>
  <c r="BY41" i="2" s="1"/>
  <c r="BY44" i="2" l="1"/>
  <c r="BY43" i="2" s="1"/>
  <c r="BY45" i="2" s="1"/>
  <c r="BZ41" i="2" s="1"/>
  <c r="BZ44" i="2" l="1"/>
  <c r="BZ43" i="2" s="1"/>
  <c r="BZ45" i="2" s="1"/>
  <c r="CA41" i="2" s="1"/>
  <c r="CA44" i="2" l="1"/>
  <c r="CA43" i="2" s="1"/>
  <c r="CA45" i="2" s="1"/>
  <c r="CB41" i="2" s="1"/>
  <c r="CB44" i="2" l="1"/>
  <c r="CB43" i="2" s="1"/>
  <c r="CB45" i="2" s="1"/>
  <c r="CC41" i="2" s="1"/>
  <c r="CC44" i="2" l="1"/>
  <c r="CC43" i="2" s="1"/>
  <c r="CC45" i="2" s="1"/>
  <c r="CD41" i="2" s="1"/>
  <c r="CD44" i="2" l="1"/>
  <c r="CD43" i="2" s="1"/>
  <c r="CD45" i="2" s="1"/>
  <c r="CE41" i="2" s="1"/>
  <c r="CE44" i="2" l="1"/>
  <c r="CE43" i="2" s="1"/>
  <c r="CE45" i="2" s="1"/>
  <c r="CF41" i="2" s="1"/>
  <c r="CF44" i="2" l="1"/>
  <c r="CF43" i="2" s="1"/>
  <c r="CF45" i="2" s="1"/>
  <c r="CG41" i="2" s="1"/>
  <c r="CG44" i="2" l="1"/>
  <c r="CG43" i="2" s="1"/>
  <c r="CG45" i="2" s="1"/>
  <c r="CH41" i="2" s="1"/>
  <c r="CH44" i="2" l="1"/>
  <c r="CH43" i="2" s="1"/>
  <c r="CH45" i="2" s="1"/>
  <c r="CI41" i="2" s="1"/>
  <c r="CI44" i="2" l="1"/>
  <c r="CI43" i="2" s="1"/>
  <c r="CI45" i="2" s="1"/>
  <c r="CJ41" i="2" s="1"/>
  <c r="CJ44" i="2" l="1"/>
  <c r="CJ43" i="2" s="1"/>
  <c r="CJ45" i="2" s="1"/>
  <c r="CK41" i="2" s="1"/>
  <c r="CK44" i="2" l="1"/>
  <c r="CK43" i="2" s="1"/>
  <c r="CK45" i="2" s="1"/>
  <c r="CL41" i="2" s="1"/>
  <c r="CL44" i="2" l="1"/>
  <c r="CL43" i="2" s="1"/>
  <c r="CL45" i="2" s="1"/>
  <c r="CM41" i="2" s="1"/>
  <c r="CM44" i="2" l="1"/>
  <c r="CM43" i="2" s="1"/>
  <c r="CM45" i="2" s="1"/>
  <c r="CN41" i="2" s="1"/>
  <c r="CN44" i="2" l="1"/>
  <c r="CN43" i="2" s="1"/>
  <c r="CN45" i="2" s="1"/>
  <c r="CO41" i="2" s="1"/>
  <c r="CO44" i="2" l="1"/>
  <c r="CO43" i="2" s="1"/>
  <c r="CO45" i="2" s="1"/>
  <c r="CP41" i="2" s="1"/>
  <c r="CP44" i="2" l="1"/>
  <c r="CP43" i="2" s="1"/>
  <c r="CP45" i="2" s="1"/>
  <c r="CQ41" i="2" s="1"/>
  <c r="CQ44" i="2" l="1"/>
  <c r="CQ43" i="2" s="1"/>
  <c r="CQ45" i="2" s="1"/>
  <c r="CR41" i="2" s="1"/>
  <c r="CR44" i="2" l="1"/>
  <c r="CR43" i="2" s="1"/>
  <c r="CR45" i="2" s="1"/>
  <c r="CS41" i="2" s="1"/>
  <c r="CS44" i="2" l="1"/>
  <c r="CS43" i="2" s="1"/>
  <c r="CS45" i="2" s="1"/>
  <c r="CT41" i="2" s="1"/>
  <c r="CT44" i="2" l="1"/>
  <c r="CT43" i="2" s="1"/>
  <c r="CT45" i="2" s="1"/>
  <c r="CU41" i="2" s="1"/>
  <c r="CU44" i="2" l="1"/>
  <c r="CU43" i="2" s="1"/>
  <c r="CU45" i="2" s="1"/>
  <c r="CV41" i="2" s="1"/>
  <c r="CV44" i="2" l="1"/>
  <c r="CV43" i="2" s="1"/>
  <c r="CV45" i="2" s="1"/>
  <c r="CW41" i="2" s="1"/>
  <c r="CW44" i="2" l="1"/>
  <c r="CW43" i="2" s="1"/>
  <c r="CW45" i="2" s="1"/>
  <c r="CX41" i="2" s="1"/>
  <c r="CX44" i="2" l="1"/>
  <c r="CX43" i="2" s="1"/>
  <c r="CX45" i="2" s="1"/>
  <c r="CY41" i="2" s="1"/>
  <c r="CY44" i="2" l="1"/>
  <c r="CY43" i="2" s="1"/>
  <c r="CY45" i="2" s="1"/>
  <c r="CZ41" i="2" s="1"/>
  <c r="CZ44" i="2" l="1"/>
  <c r="CZ43" i="2" s="1"/>
  <c r="CZ45" i="2" s="1"/>
  <c r="DA41" i="2" s="1"/>
  <c r="DA44" i="2" l="1"/>
  <c r="DA43" i="2" s="1"/>
  <c r="DA45" i="2" s="1"/>
  <c r="DB41" i="2" s="1"/>
  <c r="DB44" i="2" l="1"/>
  <c r="DB43" i="2" s="1"/>
  <c r="DB45" i="2" s="1"/>
  <c r="DC41" i="2" s="1"/>
  <c r="DC44" i="2" l="1"/>
  <c r="DC43" i="2" s="1"/>
  <c r="DC45" i="2" s="1"/>
  <c r="DD41" i="2" s="1"/>
  <c r="DD44" i="2" l="1"/>
  <c r="DD43" i="2" s="1"/>
  <c r="DD45" i="2" s="1"/>
  <c r="DE41" i="2" s="1"/>
  <c r="DE44" i="2" l="1"/>
  <c r="DE43" i="2" s="1"/>
  <c r="DE45" i="2" s="1"/>
  <c r="DF41" i="2" s="1"/>
  <c r="DF44" i="2" l="1"/>
  <c r="DF43" i="2" s="1"/>
  <c r="DF45" i="2" s="1"/>
  <c r="DG41" i="2" s="1"/>
  <c r="DG44" i="2" l="1"/>
  <c r="DG43" i="2" s="1"/>
  <c r="DG45" i="2" s="1"/>
  <c r="DH41" i="2" s="1"/>
  <c r="DH44" i="2" l="1"/>
  <c r="DH43" i="2" s="1"/>
  <c r="DH45" i="2" s="1"/>
  <c r="DI41" i="2" s="1"/>
  <c r="DI44" i="2" l="1"/>
  <c r="DI43" i="2" s="1"/>
  <c r="DI45" i="2" s="1"/>
  <c r="DJ41" i="2" s="1"/>
  <c r="DJ44" i="2" l="1"/>
  <c r="DJ43" i="2" s="1"/>
  <c r="DJ45" i="2" s="1"/>
  <c r="DK41" i="2" s="1"/>
  <c r="DK44" i="2" l="1"/>
  <c r="DK43" i="2" s="1"/>
  <c r="DK45" i="2" s="1"/>
  <c r="DL41" i="2" s="1"/>
  <c r="DL44" i="2" l="1"/>
  <c r="DL43" i="2" s="1"/>
  <c r="DL45" i="2" s="1"/>
  <c r="DM41" i="2" s="1"/>
  <c r="DM44" i="2" l="1"/>
  <c r="DM43" i="2" s="1"/>
  <c r="DM45" i="2" s="1"/>
  <c r="DN41" i="2" s="1"/>
  <c r="DN44" i="2" l="1"/>
  <c r="DN43" i="2" s="1"/>
  <c r="DN45" i="2" s="1"/>
  <c r="DO41" i="2" s="1"/>
  <c r="DO44" i="2" l="1"/>
  <c r="DO43" i="2" s="1"/>
  <c r="DO45" i="2" s="1"/>
  <c r="DP41" i="2" s="1"/>
  <c r="DP44" i="2" l="1"/>
  <c r="DP43" i="2" s="1"/>
  <c r="DP45" i="2" s="1"/>
  <c r="DQ41" i="2" s="1"/>
  <c r="DQ44" i="2" l="1"/>
  <c r="DQ43" i="2" s="1"/>
  <c r="DQ45" i="2" s="1"/>
  <c r="DR41" i="2" s="1"/>
  <c r="DR44" i="2" l="1"/>
  <c r="DR43" i="2" s="1"/>
  <c r="DR45" i="2" s="1"/>
  <c r="DS41" i="2" s="1"/>
  <c r="DS44" i="2" l="1"/>
  <c r="DS43" i="2" s="1"/>
  <c r="DS45" i="2" s="1"/>
  <c r="DT41" i="2" s="1"/>
  <c r="DT44" i="2" l="1"/>
  <c r="DT43" i="2" s="1"/>
  <c r="DT45" i="2" s="1"/>
  <c r="DU41" i="2" s="1"/>
  <c r="DU44" i="2" l="1"/>
  <c r="DU43" i="2" s="1"/>
  <c r="DU45" i="2" s="1"/>
  <c r="DV41" i="2" s="1"/>
  <c r="DV44" i="2" l="1"/>
  <c r="DV43" i="2" s="1"/>
  <c r="DV45" i="2" s="1"/>
  <c r="DW41" i="2" s="1"/>
  <c r="DW44" i="2" l="1"/>
  <c r="DW43" i="2" s="1"/>
  <c r="DW45" i="2" s="1"/>
  <c r="DX41" i="2" s="1"/>
  <c r="DX44" i="2" l="1"/>
  <c r="DX43" i="2" s="1"/>
  <c r="DX45" i="2" s="1"/>
  <c r="DY41" i="2" s="1"/>
  <c r="DY44" i="2" l="1"/>
  <c r="DY43" i="2" s="1"/>
  <c r="DY45" i="2" s="1"/>
  <c r="DZ41" i="2" s="1"/>
  <c r="DZ44" i="2" l="1"/>
  <c r="DZ43" i="2" s="1"/>
  <c r="DZ45" i="2" s="1"/>
  <c r="EA41" i="2" l="1"/>
  <c r="EA44" i="2" s="1"/>
  <c r="EA43" i="2" s="1"/>
  <c r="EA45" i="2" s="1"/>
  <c r="EB41" i="2" s="1"/>
  <c r="EB44" i="2" l="1"/>
  <c r="EB43" i="2" s="1"/>
  <c r="EB45" i="2" s="1"/>
  <c r="EC41" i="2" s="1"/>
  <c r="EC44" i="2" l="1"/>
  <c r="EC43" i="2" s="1"/>
  <c r="EC45" i="2" s="1"/>
  <c r="ED41" i="2" s="1"/>
  <c r="ED44" i="2" l="1"/>
  <c r="ED43" i="2" s="1"/>
  <c r="ED45" i="2" s="1"/>
  <c r="EE41" i="2" l="1"/>
  <c r="EE44" i="2" s="1"/>
  <c r="EE43" i="2" s="1"/>
  <c r="EE45" i="2" s="1"/>
  <c r="EF44" i="2" l="1"/>
  <c r="EF43" i="2" s="1"/>
  <c r="EF45" i="2" s="1"/>
  <c r="EG44" i="2" l="1"/>
  <c r="EG43" i="2" s="1"/>
  <c r="EG45" i="2" s="1"/>
  <c r="EH44" i="2" l="1"/>
  <c r="EH43" i="2" s="1"/>
  <c r="EH45" i="2" s="1"/>
  <c r="EI44" i="2" l="1"/>
  <c r="EI43" i="2" s="1"/>
  <c r="EI45" i="2" s="1"/>
  <c r="EJ44" i="2" l="1"/>
  <c r="EJ43" i="2" s="1"/>
  <c r="EJ45" i="2" s="1"/>
  <c r="EK44" i="2" l="1"/>
  <c r="EK43" i="2" s="1"/>
  <c r="EK45" i="2" s="1"/>
  <c r="EL44" i="2" l="1"/>
  <c r="EL43" i="2" s="1"/>
  <c r="EL45" i="2" s="1"/>
  <c r="EM44" i="2" l="1"/>
  <c r="EM43" i="2" s="1"/>
  <c r="EM45" i="2" s="1"/>
  <c r="EN44" i="2" l="1"/>
  <c r="EN43" i="2" s="1"/>
  <c r="EN45" i="2" s="1"/>
  <c r="EO44" i="2" l="1"/>
  <c r="EO43" i="2" s="1"/>
  <c r="EO45" i="2" s="1"/>
  <c r="EP44" i="2" l="1"/>
  <c r="EP43" i="2" s="1"/>
  <c r="EP45" i="2" s="1"/>
  <c r="EQ44" i="2" l="1"/>
  <c r="EQ43" i="2" s="1"/>
  <c r="EQ45" i="2" s="1"/>
  <c r="ER44" i="2" l="1"/>
  <c r="ER43" i="2" s="1"/>
  <c r="ER45" i="2" s="1"/>
  <c r="ES44" i="2" l="1"/>
  <c r="ES43" i="2" s="1"/>
  <c r="ES45" i="2" s="1"/>
  <c r="ET44" i="2" l="1"/>
  <c r="ET43" i="2" s="1"/>
  <c r="ET45" i="2" s="1"/>
  <c r="EU44" i="2" l="1"/>
  <c r="EU43" i="2" s="1"/>
  <c r="EU45" i="2" s="1"/>
  <c r="EV44" i="2" l="1"/>
  <c r="EV43" i="2" s="1"/>
  <c r="EV45" i="2" s="1"/>
  <c r="EW44" i="2" l="1"/>
  <c r="EW43" i="2" s="1"/>
  <c r="EW45" i="2" s="1"/>
  <c r="EX44" i="2" l="1"/>
  <c r="EX43" i="2" s="1"/>
  <c r="EX45" i="2" s="1"/>
  <c r="EY44" i="2" l="1"/>
  <c r="EY43" i="2" s="1"/>
  <c r="EY45" i="2" s="1"/>
  <c r="EZ44" i="2" l="1"/>
  <c r="EZ43" i="2" s="1"/>
  <c r="EZ45" i="2" s="1"/>
  <c r="FA44" i="2" l="1"/>
  <c r="FA43" i="2" s="1"/>
  <c r="FA45" i="2" s="1"/>
  <c r="FB44" i="2" l="1"/>
  <c r="FB43" i="2" s="1"/>
  <c r="FB45" i="2" s="1"/>
  <c r="FC44" i="2" l="1"/>
  <c r="FC43" i="2" s="1"/>
  <c r="FC45" i="2" s="1"/>
  <c r="FD44" i="2" l="1"/>
  <c r="FD43" i="2" s="1"/>
  <c r="FD45" i="2" s="1"/>
  <c r="FE44" i="2" l="1"/>
  <c r="FE43" i="2" s="1"/>
  <c r="FE45" i="2" s="1"/>
  <c r="FF44" i="2" l="1"/>
  <c r="FF43" i="2" s="1"/>
  <c r="FF45" i="2" s="1"/>
  <c r="FG44" i="2" l="1"/>
  <c r="FG43" i="2" s="1"/>
  <c r="FG45" i="2" s="1"/>
  <c r="FH44" i="2" l="1"/>
  <c r="FH43" i="2" s="1"/>
  <c r="FH45" i="2" s="1"/>
  <c r="FI44" i="2" l="1"/>
  <c r="FI43" i="2" s="1"/>
  <c r="FI45" i="2" s="1"/>
  <c r="FJ44" i="2" l="1"/>
  <c r="FJ43" i="2" s="1"/>
  <c r="FJ45" i="2" s="1"/>
  <c r="FK44" i="2" l="1"/>
  <c r="FK43" i="2" s="1"/>
  <c r="FK45" i="2" s="1"/>
  <c r="FL44" i="2" l="1"/>
  <c r="FL43" i="2" s="1"/>
  <c r="FL45" i="2" s="1"/>
  <c r="FM44" i="2" l="1"/>
  <c r="FM43" i="2" s="1"/>
  <c r="FM45" i="2" s="1"/>
  <c r="FN44" i="2" l="1"/>
  <c r="FN43" i="2" s="1"/>
  <c r="FN45" i="2" s="1"/>
  <c r="FO44" i="2" l="1"/>
  <c r="FO43" i="2" s="1"/>
  <c r="FO45" i="2" s="1"/>
  <c r="FP44" i="2" l="1"/>
  <c r="FP43" i="2" s="1"/>
  <c r="FP45" i="2" s="1"/>
  <c r="FQ44" i="2" l="1"/>
  <c r="FQ43" i="2" s="1"/>
  <c r="FQ45" i="2" s="1"/>
  <c r="FR44" i="2" l="1"/>
  <c r="FR43" i="2" s="1"/>
  <c r="FR45" i="2" s="1"/>
  <c r="FS44" i="2" l="1"/>
  <c r="FS43" i="2" s="1"/>
  <c r="FS45" i="2" s="1"/>
  <c r="FT44" i="2" l="1"/>
  <c r="FT43" i="2" s="1"/>
  <c r="FT45" i="2" s="1"/>
  <c r="FU44" i="2" l="1"/>
  <c r="FU43" i="2" s="1"/>
  <c r="FU45" i="2" s="1"/>
  <c r="FV44" i="2" l="1"/>
  <c r="FV43" i="2" s="1"/>
  <c r="FV45" i="2" s="1"/>
  <c r="FW44" i="2" l="1"/>
  <c r="FW43" i="2" s="1"/>
  <c r="FW45" i="2" s="1"/>
  <c r="FX44" i="2" l="1"/>
  <c r="FX43" i="2" s="1"/>
  <c r="FX45" i="2" s="1"/>
  <c r="FY44" i="2" l="1"/>
  <c r="FY43" i="2" s="1"/>
  <c r="FY45" i="2" s="1"/>
  <c r="FZ44" i="2" l="1"/>
  <c r="FZ43" i="2" s="1"/>
  <c r="FZ45" i="2" s="1"/>
  <c r="GA44" i="2" l="1"/>
  <c r="GA43" i="2" s="1"/>
  <c r="GA45" i="2" s="1"/>
  <c r="GB44" i="2" l="1"/>
  <c r="GB43" i="2" s="1"/>
  <c r="GB45" i="2" s="1"/>
  <c r="GC44" i="2" l="1"/>
  <c r="GC43" i="2" s="1"/>
  <c r="GC45" i="2" s="1"/>
  <c r="GD44" i="2" l="1"/>
  <c r="GD43" i="2" s="1"/>
  <c r="GD45" i="2" s="1"/>
  <c r="GE44" i="2" l="1"/>
  <c r="GE43" i="2" s="1"/>
  <c r="GE45" i="2" s="1"/>
  <c r="GF44" i="2" l="1"/>
  <c r="GF43" i="2" s="1"/>
  <c r="GF45" i="2" s="1"/>
  <c r="GG44" i="2" l="1"/>
  <c r="GG43" i="2" s="1"/>
  <c r="GG45" i="2" s="1"/>
  <c r="GH44" i="2" l="1"/>
  <c r="GH43" i="2" s="1"/>
  <c r="GH45" i="2" s="1"/>
  <c r="GI44" i="2" l="1"/>
  <c r="GI43" i="2" s="1"/>
  <c r="GI45" i="2" s="1"/>
  <c r="GJ44" i="2" l="1"/>
  <c r="GJ43" i="2" s="1"/>
  <c r="GJ45" i="2" s="1"/>
  <c r="GK44" i="2" l="1"/>
  <c r="GK43" i="2" s="1"/>
  <c r="GK45" i="2" s="1"/>
  <c r="GL44" i="2" l="1"/>
  <c r="GL43" i="2" s="1"/>
  <c r="GL45" i="2" s="1"/>
  <c r="GM44" i="2" l="1"/>
  <c r="GM43" i="2" s="1"/>
  <c r="GM45" i="2" s="1"/>
  <c r="GN44" i="2" l="1"/>
  <c r="GN43" i="2" s="1"/>
  <c r="GN45" i="2" s="1"/>
  <c r="GO44" i="2" l="1"/>
  <c r="GO43" i="2" s="1"/>
  <c r="GO45" i="2" s="1"/>
  <c r="GP44" i="2" l="1"/>
  <c r="GP43" i="2" s="1"/>
  <c r="GP45" i="2" s="1"/>
  <c r="GQ44" i="2" l="1"/>
  <c r="GQ43" i="2" s="1"/>
  <c r="GQ45" i="2" s="1"/>
  <c r="GR44" i="2" l="1"/>
  <c r="GR43" i="2" s="1"/>
  <c r="GR45" i="2" s="1"/>
  <c r="GS44" i="2" l="1"/>
  <c r="GS43" i="2" s="1"/>
  <c r="GS45" i="2" s="1"/>
  <c r="GT44" i="2" l="1"/>
  <c r="GT43" i="2" s="1"/>
  <c r="GT45" i="2" s="1"/>
  <c r="GU44" i="2" l="1"/>
  <c r="GU43" i="2" s="1"/>
  <c r="GU45" i="2" s="1"/>
  <c r="GV44" i="2" l="1"/>
  <c r="GV43" i="2" s="1"/>
  <c r="GV45" i="2" s="1"/>
  <c r="GW44" i="2" l="1"/>
  <c r="GW43" i="2" s="1"/>
  <c r="GW45" i="2" s="1"/>
  <c r="GX44" i="2" l="1"/>
  <c r="GX43" i="2" s="1"/>
  <c r="GX45" i="2" s="1"/>
  <c r="GY44" i="2" l="1"/>
  <c r="GY43" i="2" s="1"/>
  <c r="GY45" i="2" s="1"/>
  <c r="GZ44" i="2" l="1"/>
  <c r="GZ43" i="2" s="1"/>
  <c r="GZ45" i="2" s="1"/>
  <c r="HA44" i="2" l="1"/>
  <c r="HA43" i="2" s="1"/>
  <c r="HA45" i="2" s="1"/>
  <c r="HB44" i="2" l="1"/>
  <c r="HB43" i="2" s="1"/>
  <c r="HB45" i="2" s="1"/>
  <c r="HC44" i="2" l="1"/>
  <c r="HC43" i="2" s="1"/>
  <c r="HC45" i="2" s="1"/>
  <c r="HD44" i="2" l="1"/>
  <c r="HD43" i="2" s="1"/>
  <c r="HD45" i="2" s="1"/>
  <c r="HE44" i="2" l="1"/>
  <c r="HE43" i="2" s="1"/>
  <c r="HE45" i="2" s="1"/>
  <c r="HF44" i="2" l="1"/>
  <c r="HF43" i="2" s="1"/>
  <c r="HF45" i="2" s="1"/>
  <c r="HG44" i="2" l="1"/>
  <c r="HG43" i="2" s="1"/>
  <c r="HG45" i="2" s="1"/>
  <c r="HH44" i="2" l="1"/>
  <c r="HH43" i="2" s="1"/>
  <c r="HH45" i="2" s="1"/>
  <c r="HI44" i="2" l="1"/>
  <c r="HI43" i="2" s="1"/>
  <c r="HI45" i="2" s="1"/>
  <c r="HJ44" i="2" l="1"/>
  <c r="HJ43" i="2" s="1"/>
  <c r="HJ45" i="2" s="1"/>
  <c r="HK44" i="2" l="1"/>
  <c r="HK43" i="2" s="1"/>
  <c r="HK45" i="2" s="1"/>
  <c r="HL44" i="2" l="1"/>
  <c r="HL43" i="2" s="1"/>
  <c r="HL45" i="2" s="1"/>
  <c r="HM44" i="2" l="1"/>
  <c r="HM43" i="2" s="1"/>
  <c r="HM45" i="2" s="1"/>
  <c r="HN44" i="2" l="1"/>
  <c r="HN43" i="2" s="1"/>
  <c r="HN45" i="2" s="1"/>
  <c r="HO44" i="2" l="1"/>
  <c r="HO43" i="2" s="1"/>
  <c r="HO45" i="2" s="1"/>
  <c r="HP44" i="2" l="1"/>
  <c r="HP43" i="2" s="1"/>
  <c r="HP45" i="2" s="1"/>
  <c r="HQ44" i="2" l="1"/>
  <c r="HQ43" i="2" s="1"/>
  <c r="HQ45" i="2" s="1"/>
  <c r="HR44" i="2" l="1"/>
  <c r="HR43" i="2" s="1"/>
  <c r="HR45" i="2" s="1"/>
  <c r="HS44" i="2" l="1"/>
  <c r="HS43" i="2" s="1"/>
  <c r="HS45" i="2" s="1"/>
  <c r="HT44" i="2" l="1"/>
  <c r="HT43" i="2" s="1"/>
  <c r="HT45" i="2" s="1"/>
  <c r="HU44" i="2" l="1"/>
  <c r="HU43" i="2" s="1"/>
  <c r="HU45" i="2" s="1"/>
  <c r="HV44" i="2" l="1"/>
  <c r="HV43" i="2" s="1"/>
  <c r="HV45" i="2" s="1"/>
  <c r="HW44" i="2" l="1"/>
  <c r="HW43" i="2" s="1"/>
  <c r="HW45" i="2" s="1"/>
  <c r="HX44" i="2" l="1"/>
  <c r="HX43" i="2" s="1"/>
  <c r="HX45" i="2" s="1"/>
  <c r="HY44" i="2" l="1"/>
  <c r="HY43" i="2" s="1"/>
  <c r="HY45" i="2" s="1"/>
  <c r="HZ44" i="2" l="1"/>
  <c r="HZ43" i="2" s="1"/>
  <c r="HZ45" i="2" s="1"/>
  <c r="IA44" i="2" l="1"/>
  <c r="IA43" i="2" s="1"/>
  <c r="IA45" i="2" s="1"/>
  <c r="IB44" i="2" l="1"/>
  <c r="IB43" i="2" s="1"/>
  <c r="IB45" i="2" s="1"/>
  <c r="IC44" i="2" l="1"/>
  <c r="IC43" i="2" s="1"/>
  <c r="IC45" i="2" s="1"/>
  <c r="ID44" i="2" l="1"/>
  <c r="ID43" i="2" s="1"/>
  <c r="ID45" i="2" s="1"/>
  <c r="IE44" i="2" l="1"/>
  <c r="IE43" i="2" s="1"/>
  <c r="IE45" i="2" s="1"/>
  <c r="IF44" i="2" l="1"/>
  <c r="IF43" i="2" s="1"/>
  <c r="IF45" i="2" s="1"/>
  <c r="IG44" i="2" l="1"/>
  <c r="IG43" i="2" s="1"/>
  <c r="IG45" i="2" s="1"/>
  <c r="IH44" i="2" l="1"/>
  <c r="IH43" i="2" s="1"/>
  <c r="IH45" i="2" s="1"/>
  <c r="II44" i="2" l="1"/>
  <c r="II43" i="2" s="1"/>
  <c r="II45" i="2" s="1"/>
  <c r="IJ44" i="2" l="1"/>
  <c r="IJ43" i="2" s="1"/>
  <c r="IJ45" i="2" s="1"/>
  <c r="IK44" i="2" l="1"/>
  <c r="IK43" i="2" s="1"/>
  <c r="IK45" i="2" s="1"/>
  <c r="IL44" i="2" l="1"/>
  <c r="IL43" i="2" s="1"/>
  <c r="IL45" i="2" s="1"/>
  <c r="IM44" i="2" l="1"/>
  <c r="IM43" i="2" s="1"/>
  <c r="IM45" i="2" s="1"/>
  <c r="IN44" i="2" l="1"/>
  <c r="IN43" i="2" s="1"/>
  <c r="IN45" i="2" s="1"/>
  <c r="IO44" i="2" l="1"/>
  <c r="IO43" i="2" s="1"/>
  <c r="IO45" i="2" s="1"/>
  <c r="IP44" i="2" l="1"/>
  <c r="IP43" i="2" s="1"/>
  <c r="IP45" i="2" s="1"/>
  <c r="IQ44" i="2" l="1"/>
  <c r="IQ43" i="2" s="1"/>
  <c r="IQ45" i="2" s="1"/>
  <c r="IR44" i="2" l="1"/>
  <c r="IR43" i="2" s="1"/>
  <c r="IR45" i="2" s="1"/>
  <c r="IS44" i="2" l="1"/>
  <c r="IS43" i="2" s="1"/>
  <c r="IS45" i="2" s="1"/>
  <c r="IT44" i="2" l="1"/>
  <c r="IT43" i="2" s="1"/>
  <c r="IT45" i="2" s="1"/>
  <c r="IU44" i="2" l="1"/>
  <c r="IU43" i="2" l="1"/>
  <c r="F44" i="2"/>
  <c r="F43" i="2" l="1"/>
  <c r="IU45" i="2"/>
  <c r="D49" i="2" l="1"/>
  <c r="D50" i="2" s="1"/>
  <c r="G50" i="2" s="1"/>
  <c r="G59" i="2" s="1"/>
  <c r="I53" i="2"/>
  <c r="BL50" i="2" l="1"/>
  <c r="BL59" i="2" s="1"/>
  <c r="BM50" i="2"/>
  <c r="BM59" i="2" s="1"/>
  <c r="BN50" i="2"/>
  <c r="BN59" i="2" s="1"/>
  <c r="BO50" i="2"/>
  <c r="BO59" i="2" s="1"/>
  <c r="BP50" i="2"/>
  <c r="BP59" i="2" s="1"/>
  <c r="BQ50" i="2"/>
  <c r="BQ59" i="2" s="1"/>
  <c r="BR50" i="2"/>
  <c r="BR59" i="2" s="1"/>
  <c r="BS50" i="2"/>
  <c r="BS59" i="2" s="1"/>
  <c r="BT50" i="2"/>
  <c r="BT59" i="2" s="1"/>
  <c r="BU50" i="2"/>
  <c r="BU59" i="2" s="1"/>
  <c r="BV50" i="2"/>
  <c r="BV59" i="2" s="1"/>
  <c r="BW50" i="2"/>
  <c r="BW59" i="2" s="1"/>
  <c r="BX50" i="2"/>
  <c r="BX59" i="2" s="1"/>
  <c r="BY50" i="2"/>
  <c r="BY59" i="2" s="1"/>
  <c r="BZ50" i="2"/>
  <c r="BZ59" i="2" s="1"/>
  <c r="CA50" i="2"/>
  <c r="CA59" i="2" s="1"/>
  <c r="CB50" i="2"/>
  <c r="CB59" i="2" s="1"/>
  <c r="CC50" i="2"/>
  <c r="CC59" i="2" s="1"/>
  <c r="CD50" i="2"/>
  <c r="CD59" i="2" s="1"/>
  <c r="CE50" i="2"/>
  <c r="CE59" i="2" s="1"/>
  <c r="CF50" i="2"/>
  <c r="CF59" i="2" s="1"/>
  <c r="CG50" i="2"/>
  <c r="CG59" i="2" s="1"/>
  <c r="CH50" i="2"/>
  <c r="CH59" i="2" s="1"/>
  <c r="CI50" i="2"/>
  <c r="CI59" i="2" s="1"/>
  <c r="CJ50" i="2"/>
  <c r="CJ59" i="2" s="1"/>
  <c r="CK50" i="2"/>
  <c r="CK59" i="2" s="1"/>
  <c r="CL50" i="2"/>
  <c r="CL59" i="2" s="1"/>
  <c r="CM50" i="2"/>
  <c r="CM59" i="2" s="1"/>
  <c r="CN50" i="2"/>
  <c r="CN59" i="2" s="1"/>
  <c r="CO50" i="2"/>
  <c r="CO59" i="2" s="1"/>
  <c r="CP50" i="2"/>
  <c r="CP59" i="2" s="1"/>
  <c r="CQ50" i="2"/>
  <c r="CQ59" i="2" s="1"/>
  <c r="CR50" i="2"/>
  <c r="CR59" i="2" s="1"/>
  <c r="CS50" i="2"/>
  <c r="CS59" i="2" s="1"/>
  <c r="CT50" i="2"/>
  <c r="CT59" i="2" s="1"/>
  <c r="CU50" i="2"/>
  <c r="CU59" i="2" s="1"/>
  <c r="CV50" i="2"/>
  <c r="CV59" i="2" s="1"/>
  <c r="CW50" i="2"/>
  <c r="CW59" i="2" s="1"/>
  <c r="CX50" i="2"/>
  <c r="CX59" i="2" s="1"/>
  <c r="CY50" i="2"/>
  <c r="CY59" i="2" s="1"/>
  <c r="CZ50" i="2"/>
  <c r="CZ59" i="2" s="1"/>
  <c r="DA50" i="2"/>
  <c r="DA59" i="2" s="1"/>
  <c r="DB50" i="2"/>
  <c r="DB59" i="2" s="1"/>
  <c r="DC50" i="2"/>
  <c r="DC59" i="2" s="1"/>
  <c r="DD50" i="2"/>
  <c r="DD59" i="2" s="1"/>
  <c r="DE50" i="2"/>
  <c r="DE59" i="2" s="1"/>
  <c r="DF50" i="2"/>
  <c r="DF59" i="2" s="1"/>
  <c r="DG50" i="2"/>
  <c r="DG59" i="2" s="1"/>
  <c r="DH50" i="2"/>
  <c r="DH59" i="2" s="1"/>
  <c r="DI50" i="2"/>
  <c r="DI59" i="2" s="1"/>
  <c r="DJ50" i="2"/>
  <c r="DJ59" i="2" s="1"/>
  <c r="DK50" i="2"/>
  <c r="DK59" i="2" s="1"/>
  <c r="DL50" i="2"/>
  <c r="DL59" i="2" s="1"/>
  <c r="DM50" i="2"/>
  <c r="DM59" i="2" s="1"/>
  <c r="DN50" i="2"/>
  <c r="DN59" i="2" s="1"/>
  <c r="DO50" i="2"/>
  <c r="DO59" i="2" s="1"/>
  <c r="DP50" i="2"/>
  <c r="DP59" i="2" s="1"/>
  <c r="DQ50" i="2"/>
  <c r="DQ59" i="2" s="1"/>
  <c r="DR50" i="2"/>
  <c r="DR59" i="2" s="1"/>
  <c r="DS50" i="2"/>
  <c r="DS59" i="2" s="1"/>
  <c r="DT50" i="2"/>
  <c r="DT59" i="2" s="1"/>
  <c r="DU50" i="2"/>
  <c r="DU59" i="2" s="1"/>
  <c r="DV50" i="2"/>
  <c r="DV59" i="2" s="1"/>
  <c r="DW50" i="2"/>
  <c r="DW59" i="2" s="1"/>
  <c r="DX50" i="2"/>
  <c r="DX59" i="2" s="1"/>
  <c r="DY50" i="2"/>
  <c r="DY59" i="2" s="1"/>
  <c r="DZ50" i="2"/>
  <c r="DZ59" i="2" s="1"/>
  <c r="EA50" i="2"/>
  <c r="EA59" i="2" s="1"/>
  <c r="EB50" i="2"/>
  <c r="EB59" i="2" s="1"/>
  <c r="EC50" i="2"/>
  <c r="EC59" i="2" s="1"/>
  <c r="ED50" i="2"/>
  <c r="ED59" i="2" s="1"/>
  <c r="EE50" i="2"/>
  <c r="EE59" i="2" s="1"/>
  <c r="EF50" i="2"/>
  <c r="EF59" i="2" s="1"/>
  <c r="EG50" i="2"/>
  <c r="EG59" i="2" s="1"/>
  <c r="EH50" i="2"/>
  <c r="EH59" i="2" s="1"/>
  <c r="EI50" i="2"/>
  <c r="EI59" i="2" s="1"/>
  <c r="EJ50" i="2"/>
  <c r="EJ59" i="2" s="1"/>
  <c r="EK50" i="2"/>
  <c r="EK59" i="2" s="1"/>
  <c r="EL50" i="2"/>
  <c r="EL59" i="2" s="1"/>
  <c r="EM50" i="2"/>
  <c r="EM59" i="2" s="1"/>
  <c r="EN50" i="2"/>
  <c r="EN59" i="2" s="1"/>
  <c r="EO50" i="2"/>
  <c r="EO59" i="2" s="1"/>
  <c r="EP50" i="2"/>
  <c r="EP59" i="2" s="1"/>
  <c r="EQ50" i="2"/>
  <c r="EQ59" i="2" s="1"/>
  <c r="ER50" i="2"/>
  <c r="ER59" i="2" s="1"/>
  <c r="ES50" i="2"/>
  <c r="ES59" i="2" s="1"/>
  <c r="ET50" i="2"/>
  <c r="ET59" i="2" s="1"/>
  <c r="EU50" i="2"/>
  <c r="EU59" i="2" s="1"/>
  <c r="EV50" i="2"/>
  <c r="EV59" i="2" s="1"/>
  <c r="EW50" i="2"/>
  <c r="EW59" i="2" s="1"/>
  <c r="EX50" i="2"/>
  <c r="EX59" i="2" s="1"/>
  <c r="EY50" i="2"/>
  <c r="EY59" i="2" s="1"/>
  <c r="EZ50" i="2"/>
  <c r="EZ59" i="2" s="1"/>
  <c r="FA50" i="2"/>
  <c r="FA59" i="2" s="1"/>
  <c r="FB50" i="2"/>
  <c r="FB59" i="2" s="1"/>
  <c r="FC50" i="2"/>
  <c r="FC59" i="2" s="1"/>
  <c r="FD50" i="2"/>
  <c r="FD59" i="2" s="1"/>
  <c r="FE50" i="2"/>
  <c r="FE59" i="2" s="1"/>
  <c r="FF50" i="2"/>
  <c r="FF59" i="2" s="1"/>
  <c r="FG50" i="2"/>
  <c r="FG59" i="2" s="1"/>
  <c r="FH50" i="2"/>
  <c r="FH59" i="2" s="1"/>
  <c r="FI50" i="2"/>
  <c r="FI59" i="2" s="1"/>
  <c r="FJ50" i="2"/>
  <c r="FJ59" i="2" s="1"/>
  <c r="FK50" i="2"/>
  <c r="FK59" i="2" s="1"/>
  <c r="FL50" i="2"/>
  <c r="FL59" i="2" s="1"/>
  <c r="FM50" i="2"/>
  <c r="FM59" i="2" s="1"/>
  <c r="FN50" i="2"/>
  <c r="FN59" i="2" s="1"/>
  <c r="FO50" i="2"/>
  <c r="FO59" i="2" s="1"/>
  <c r="FP50" i="2"/>
  <c r="FP59" i="2" s="1"/>
  <c r="FQ50" i="2"/>
  <c r="FQ59" i="2" s="1"/>
  <c r="FR50" i="2"/>
  <c r="FR59" i="2" s="1"/>
  <c r="FS50" i="2"/>
  <c r="FS59" i="2" s="1"/>
  <c r="FT50" i="2"/>
  <c r="FT59" i="2" s="1"/>
  <c r="FU50" i="2"/>
  <c r="FU59" i="2" s="1"/>
  <c r="FV50" i="2"/>
  <c r="FV59" i="2" s="1"/>
  <c r="FW50" i="2"/>
  <c r="FW59" i="2" s="1"/>
  <c r="FX50" i="2"/>
  <c r="FX59" i="2" s="1"/>
  <c r="FY50" i="2"/>
  <c r="FY59" i="2" s="1"/>
  <c r="FZ50" i="2"/>
  <c r="FZ59" i="2" s="1"/>
  <c r="GA50" i="2"/>
  <c r="GA59" i="2" s="1"/>
  <c r="GB50" i="2"/>
  <c r="GB59" i="2" s="1"/>
  <c r="GC50" i="2"/>
  <c r="GC59" i="2" s="1"/>
  <c r="GD50" i="2"/>
  <c r="GD59" i="2" s="1"/>
  <c r="GE50" i="2"/>
  <c r="GE59" i="2" s="1"/>
  <c r="GF50" i="2"/>
  <c r="GF59" i="2" s="1"/>
  <c r="GG50" i="2"/>
  <c r="GG59" i="2" s="1"/>
  <c r="GH50" i="2"/>
  <c r="GH59" i="2" s="1"/>
  <c r="GI50" i="2"/>
  <c r="GI59" i="2" s="1"/>
  <c r="GJ50" i="2"/>
  <c r="GJ59" i="2" s="1"/>
  <c r="GK50" i="2"/>
  <c r="GK59" i="2" s="1"/>
  <c r="GL50" i="2"/>
  <c r="GL59" i="2" s="1"/>
  <c r="GM50" i="2"/>
  <c r="GM59" i="2" s="1"/>
  <c r="GN50" i="2"/>
  <c r="GN59" i="2" s="1"/>
  <c r="GO50" i="2"/>
  <c r="GO59" i="2" s="1"/>
  <c r="GP50" i="2"/>
  <c r="GP59" i="2" s="1"/>
  <c r="GQ50" i="2"/>
  <c r="GQ59" i="2" s="1"/>
  <c r="GR50" i="2"/>
  <c r="GR59" i="2" s="1"/>
  <c r="GS50" i="2"/>
  <c r="GS59" i="2" s="1"/>
  <c r="GT50" i="2"/>
  <c r="GT59" i="2" s="1"/>
  <c r="GU50" i="2"/>
  <c r="GU59" i="2" s="1"/>
  <c r="GV50" i="2"/>
  <c r="GV59" i="2" s="1"/>
  <c r="GW50" i="2"/>
  <c r="GW59" i="2" s="1"/>
  <c r="GX50" i="2"/>
  <c r="GX59" i="2" s="1"/>
  <c r="GY50" i="2"/>
  <c r="GY59" i="2" s="1"/>
  <c r="GZ50" i="2"/>
  <c r="GZ59" i="2" s="1"/>
  <c r="HA50" i="2"/>
  <c r="HA59" i="2" s="1"/>
  <c r="HB50" i="2"/>
  <c r="HB59" i="2" s="1"/>
  <c r="HC50" i="2"/>
  <c r="HC59" i="2" s="1"/>
  <c r="HD50" i="2"/>
  <c r="HD59" i="2" s="1"/>
  <c r="HE50" i="2"/>
  <c r="HE59" i="2" s="1"/>
  <c r="HF50" i="2"/>
  <c r="HF59" i="2" s="1"/>
  <c r="HG50" i="2"/>
  <c r="HG59" i="2" s="1"/>
  <c r="HH50" i="2"/>
  <c r="HH59" i="2" s="1"/>
  <c r="HI50" i="2"/>
  <c r="HI59" i="2" s="1"/>
  <c r="HJ50" i="2"/>
  <c r="HJ59" i="2" s="1"/>
  <c r="HK50" i="2"/>
  <c r="HK59" i="2" s="1"/>
  <c r="HL50" i="2"/>
  <c r="HL59" i="2" s="1"/>
  <c r="HM50" i="2"/>
  <c r="HM59" i="2" s="1"/>
  <c r="HN50" i="2"/>
  <c r="HN59" i="2" s="1"/>
  <c r="HO50" i="2"/>
  <c r="HO59" i="2" s="1"/>
  <c r="HP50" i="2"/>
  <c r="HP59" i="2" s="1"/>
  <c r="HQ50" i="2"/>
  <c r="HQ59" i="2" s="1"/>
  <c r="HR50" i="2"/>
  <c r="HR59" i="2" s="1"/>
  <c r="HS50" i="2"/>
  <c r="HS59" i="2" s="1"/>
  <c r="HT50" i="2"/>
  <c r="HT59" i="2" s="1"/>
  <c r="HU50" i="2"/>
  <c r="HU59" i="2" s="1"/>
  <c r="HV50" i="2"/>
  <c r="HV59" i="2" s="1"/>
  <c r="HW50" i="2"/>
  <c r="HW59" i="2" s="1"/>
  <c r="HX50" i="2"/>
  <c r="HX59" i="2" s="1"/>
  <c r="HY50" i="2"/>
  <c r="HY59" i="2" s="1"/>
  <c r="HZ50" i="2"/>
  <c r="HZ59" i="2" s="1"/>
  <c r="IA50" i="2"/>
  <c r="IA59" i="2" s="1"/>
  <c r="IB50" i="2"/>
  <c r="IB59" i="2" s="1"/>
  <c r="IC50" i="2"/>
  <c r="IC59" i="2" s="1"/>
  <c r="ID50" i="2"/>
  <c r="ID59" i="2" s="1"/>
  <c r="IE50" i="2"/>
  <c r="IE59" i="2" s="1"/>
  <c r="IF50" i="2"/>
  <c r="IF59" i="2" s="1"/>
  <c r="IG50" i="2"/>
  <c r="IG59" i="2" s="1"/>
  <c r="IH50" i="2"/>
  <c r="IH59" i="2" s="1"/>
  <c r="II50" i="2"/>
  <c r="II59" i="2" s="1"/>
  <c r="IJ50" i="2"/>
  <c r="IJ59" i="2" s="1"/>
  <c r="IK50" i="2"/>
  <c r="IK59" i="2" s="1"/>
  <c r="IL50" i="2"/>
  <c r="IL59" i="2" s="1"/>
  <c r="IM50" i="2"/>
  <c r="IM59" i="2" s="1"/>
  <c r="IN50" i="2"/>
  <c r="IN59" i="2" s="1"/>
  <c r="IO50" i="2"/>
  <c r="IO59" i="2" s="1"/>
  <c r="IP50" i="2"/>
  <c r="IP59" i="2" s="1"/>
  <c r="IQ50" i="2"/>
  <c r="IQ59" i="2" s="1"/>
  <c r="IR50" i="2"/>
  <c r="IR59" i="2" s="1"/>
  <c r="IS50" i="2"/>
  <c r="IS59" i="2" s="1"/>
  <c r="IT50" i="2"/>
  <c r="IT59" i="2" s="1"/>
  <c r="IU50" i="2"/>
  <c r="IU59" i="2" s="1"/>
  <c r="IV50" i="2"/>
  <c r="IV59" i="2" s="1"/>
  <c r="IW50" i="2"/>
  <c r="IW59" i="2" s="1"/>
  <c r="IX50" i="2"/>
  <c r="IX59" i="2" s="1"/>
  <c r="IY50" i="2"/>
  <c r="IY59" i="2" s="1"/>
  <c r="IZ50" i="2"/>
  <c r="IZ59" i="2" s="1"/>
  <c r="JA50" i="2"/>
  <c r="JA59" i="2" s="1"/>
  <c r="JB50" i="2"/>
  <c r="JB59" i="2" s="1"/>
  <c r="JC50" i="2"/>
  <c r="JC59" i="2" s="1"/>
  <c r="JD50" i="2"/>
  <c r="JD59" i="2" s="1"/>
  <c r="JE50" i="2"/>
  <c r="JE59" i="2" s="1"/>
  <c r="JF50" i="2"/>
  <c r="JF59" i="2" s="1"/>
  <c r="JG50" i="2"/>
  <c r="JG59" i="2" s="1"/>
  <c r="JH50" i="2"/>
  <c r="JH59" i="2" s="1"/>
  <c r="JI50" i="2"/>
  <c r="JI59" i="2" s="1"/>
  <c r="JJ50" i="2"/>
  <c r="JJ59" i="2" s="1"/>
  <c r="JK50" i="2"/>
  <c r="JK59" i="2" s="1"/>
  <c r="JL50" i="2"/>
  <c r="JL59" i="2" s="1"/>
  <c r="JM50" i="2"/>
  <c r="JM59" i="2" s="1"/>
  <c r="JN50" i="2"/>
  <c r="JN59" i="2" s="1"/>
  <c r="JO50" i="2"/>
  <c r="JO59" i="2" s="1"/>
  <c r="JP50" i="2"/>
  <c r="JP59" i="2" s="1"/>
  <c r="JQ50" i="2"/>
  <c r="JQ59" i="2" s="1"/>
  <c r="JR50" i="2"/>
  <c r="JR59" i="2" s="1"/>
  <c r="JS50" i="2"/>
  <c r="JS59" i="2" s="1"/>
  <c r="JT50" i="2"/>
  <c r="JT59" i="2" s="1"/>
  <c r="JU50" i="2"/>
  <c r="JU59" i="2" s="1"/>
  <c r="JV50" i="2"/>
  <c r="JV59" i="2" s="1"/>
  <c r="JW50" i="2"/>
  <c r="JW59" i="2" s="1"/>
  <c r="JX50" i="2"/>
  <c r="JX59" i="2" s="1"/>
  <c r="JY50" i="2"/>
  <c r="JY59" i="2" s="1"/>
  <c r="JZ50" i="2"/>
  <c r="JZ59" i="2" s="1"/>
  <c r="KA50" i="2"/>
  <c r="KA59" i="2" s="1"/>
  <c r="KB50" i="2"/>
  <c r="KB59" i="2" s="1"/>
  <c r="KC50" i="2"/>
  <c r="KC59" i="2" s="1"/>
  <c r="KD50" i="2"/>
  <c r="KD59" i="2" s="1"/>
  <c r="KE50" i="2"/>
  <c r="KE59" i="2" s="1"/>
  <c r="J49" i="2"/>
  <c r="I50" i="2"/>
  <c r="I59" i="2" s="1"/>
  <c r="J50" i="2"/>
  <c r="J59" i="2" s="1"/>
  <c r="K50" i="2"/>
  <c r="K59" i="2" s="1"/>
  <c r="L50" i="2"/>
  <c r="L59" i="2" s="1"/>
  <c r="M50" i="2"/>
  <c r="M59" i="2" s="1"/>
  <c r="N50" i="2"/>
  <c r="N59" i="2" s="1"/>
  <c r="O50" i="2"/>
  <c r="O59" i="2" s="1"/>
  <c r="P50" i="2"/>
  <c r="P59" i="2" s="1"/>
  <c r="Q50" i="2"/>
  <c r="Q59" i="2" s="1"/>
  <c r="R50" i="2"/>
  <c r="R59" i="2" s="1"/>
  <c r="S50" i="2"/>
  <c r="S59" i="2" s="1"/>
  <c r="T50" i="2"/>
  <c r="T59" i="2" s="1"/>
  <c r="U50" i="2"/>
  <c r="U59" i="2" s="1"/>
  <c r="V50" i="2"/>
  <c r="V59" i="2" s="1"/>
  <c r="W50" i="2"/>
  <c r="W59" i="2" s="1"/>
  <c r="X50" i="2"/>
  <c r="X59" i="2" s="1"/>
  <c r="Y50" i="2"/>
  <c r="Y59" i="2" s="1"/>
  <c r="Z50" i="2"/>
  <c r="Z59" i="2" s="1"/>
  <c r="AA50" i="2"/>
  <c r="AA59" i="2" s="1"/>
  <c r="AB50" i="2"/>
  <c r="AB59" i="2" s="1"/>
  <c r="AC50" i="2"/>
  <c r="AC59" i="2" s="1"/>
  <c r="AD50" i="2"/>
  <c r="AD59" i="2" s="1"/>
  <c r="AE50" i="2"/>
  <c r="AE59" i="2" s="1"/>
  <c r="AF50" i="2"/>
  <c r="AF59" i="2" s="1"/>
  <c r="AG50" i="2"/>
  <c r="AG59" i="2" s="1"/>
  <c r="AH50" i="2"/>
  <c r="AH59" i="2" s="1"/>
  <c r="AI50" i="2"/>
  <c r="AI59" i="2" s="1"/>
  <c r="AJ50" i="2"/>
  <c r="AJ59" i="2" s="1"/>
  <c r="AK50" i="2"/>
  <c r="AK59" i="2" s="1"/>
  <c r="AL50" i="2"/>
  <c r="AL59" i="2" s="1"/>
  <c r="AM50" i="2"/>
  <c r="AM59" i="2" s="1"/>
  <c r="AN50" i="2"/>
  <c r="AN59" i="2" s="1"/>
  <c r="AO50" i="2"/>
  <c r="AO59" i="2" s="1"/>
  <c r="AP50" i="2"/>
  <c r="AP59" i="2" s="1"/>
  <c r="AQ50" i="2"/>
  <c r="AQ59" i="2" s="1"/>
  <c r="AR50" i="2"/>
  <c r="AR59" i="2" s="1"/>
  <c r="AS50" i="2"/>
  <c r="AS59" i="2" s="1"/>
  <c r="AT50" i="2"/>
  <c r="AT59" i="2" s="1"/>
  <c r="AU50" i="2"/>
  <c r="AU59" i="2" s="1"/>
  <c r="AV50" i="2"/>
  <c r="AV59" i="2" s="1"/>
  <c r="AW50" i="2"/>
  <c r="AW59" i="2" s="1"/>
  <c r="AX50" i="2"/>
  <c r="AX59" i="2" s="1"/>
  <c r="AY50" i="2"/>
  <c r="AY59" i="2" s="1"/>
  <c r="AZ50" i="2"/>
  <c r="AZ59" i="2" s="1"/>
  <c r="BA50" i="2"/>
  <c r="BA59" i="2" s="1"/>
  <c r="BB50" i="2"/>
  <c r="BB59" i="2" s="1"/>
  <c r="BC50" i="2"/>
  <c r="BC59" i="2" s="1"/>
  <c r="BD50" i="2"/>
  <c r="BD59" i="2" s="1"/>
  <c r="BE50" i="2"/>
  <c r="BE59" i="2" s="1"/>
  <c r="BF50" i="2"/>
  <c r="BF59" i="2" s="1"/>
  <c r="BG50" i="2"/>
  <c r="BG59" i="2" s="1"/>
  <c r="BH50" i="2"/>
  <c r="BH59" i="2" s="1"/>
  <c r="BI50" i="2"/>
  <c r="BI59" i="2" s="1"/>
  <c r="BJ50" i="2"/>
  <c r="BJ59" i="2" s="1"/>
  <c r="BK50" i="2"/>
  <c r="BK59" i="2" s="1"/>
  <c r="H50" i="2"/>
  <c r="H59" i="2" s="1"/>
  <c r="J53" i="2" l="1"/>
  <c r="K49" i="2" s="1"/>
  <c r="K53" i="2" s="1"/>
  <c r="L49" i="2" s="1"/>
  <c r="L53" i="2" s="1"/>
  <c r="M49" i="2" s="1"/>
  <c r="K28" i="2"/>
  <c r="L28" i="2"/>
  <c r="D60" i="2"/>
  <c r="G6" i="1" s="1"/>
  <c r="L6" i="1" s="1"/>
  <c r="D59" i="2"/>
  <c r="G5" i="1" s="1"/>
  <c r="J5" i="1" l="1"/>
  <c r="L5" i="1"/>
  <c r="J6" i="1"/>
  <c r="M53" i="2"/>
  <c r="N49" i="2" s="1"/>
  <c r="O28" i="2" s="1"/>
  <c r="N53" i="2" l="1"/>
  <c r="O49" i="2" s="1"/>
  <c r="O53" i="2" l="1"/>
  <c r="P49" i="2" s="1"/>
  <c r="P52" i="2" l="1"/>
  <c r="P51" i="2" s="1"/>
  <c r="P53" i="2" s="1"/>
  <c r="Q49" i="2" l="1"/>
  <c r="Q52" i="2" s="1"/>
  <c r="Q51" i="2" s="1"/>
  <c r="Q53" i="2" s="1"/>
  <c r="R49" i="2" l="1"/>
  <c r="R52" i="2" s="1"/>
  <c r="R51" i="2" s="1"/>
  <c r="R53" i="2" s="1"/>
  <c r="S49" i="2" l="1"/>
  <c r="S52" i="2" s="1"/>
  <c r="S51" i="2" s="1"/>
  <c r="S53" i="2" s="1"/>
  <c r="T49" i="2" s="1"/>
  <c r="T52" i="2" s="1"/>
  <c r="T51" i="2" s="1"/>
  <c r="T53" i="2" s="1"/>
  <c r="U49" i="2" l="1"/>
  <c r="U52" i="2" s="1"/>
  <c r="U51" i="2" s="1"/>
  <c r="U53" i="2" s="1"/>
  <c r="V49" i="2" l="1"/>
  <c r="V52" i="2" s="1"/>
  <c r="V51" i="2" s="1"/>
  <c r="V53" i="2" s="1"/>
  <c r="W49" i="2" s="1"/>
  <c r="W52" i="2" s="1"/>
  <c r="W51" i="2" s="1"/>
  <c r="W53" i="2" s="1"/>
  <c r="X49" i="2" s="1"/>
  <c r="X52" i="2" s="1"/>
  <c r="X51" i="2" s="1"/>
  <c r="X53" i="2" s="1"/>
  <c r="Y49" i="2" s="1"/>
  <c r="Y52" i="2" s="1"/>
  <c r="Y51" i="2" s="1"/>
  <c r="Y53" i="2" s="1"/>
  <c r="Z49" i="2" s="1"/>
  <c r="Z52" i="2" s="1"/>
  <c r="Z51" i="2" s="1"/>
  <c r="Z53" i="2" s="1"/>
  <c r="AA49" i="2" s="1"/>
  <c r="AA52" i="2" l="1"/>
  <c r="AA51" i="2" s="1"/>
  <c r="AA53" i="2" s="1"/>
  <c r="AB49" i="2" s="1"/>
  <c r="AB52" i="2" l="1"/>
  <c r="AB51" i="2" s="1"/>
  <c r="AB53" i="2" s="1"/>
  <c r="AC49" i="2" s="1"/>
  <c r="AC52" i="2" l="1"/>
  <c r="AC51" i="2" s="1"/>
  <c r="AC53" i="2" s="1"/>
  <c r="AD49" i="2" s="1"/>
  <c r="AD52" i="2" l="1"/>
  <c r="AD51" i="2" s="1"/>
  <c r="AD53" i="2" s="1"/>
  <c r="AE49" i="2" s="1"/>
  <c r="AE52" i="2" l="1"/>
  <c r="AE51" i="2" s="1"/>
  <c r="AE53" i="2" s="1"/>
  <c r="AF49" i="2" s="1"/>
  <c r="AF52" i="2" l="1"/>
  <c r="AF51" i="2" s="1"/>
  <c r="AF53" i="2" s="1"/>
  <c r="AG49" i="2" s="1"/>
  <c r="AG52" i="2" l="1"/>
  <c r="AG51" i="2" s="1"/>
  <c r="AG53" i="2" s="1"/>
  <c r="AH49" i="2" s="1"/>
  <c r="AH52" i="2" l="1"/>
  <c r="AH51" i="2" s="1"/>
  <c r="AH53" i="2" s="1"/>
  <c r="AI49" i="2" s="1"/>
  <c r="AI52" i="2" l="1"/>
  <c r="AI51" i="2" s="1"/>
  <c r="AI53" i="2" s="1"/>
  <c r="AJ49" i="2" s="1"/>
  <c r="AJ52" i="2" l="1"/>
  <c r="AJ51" i="2" s="1"/>
  <c r="AJ53" i="2" s="1"/>
  <c r="AK49" i="2" s="1"/>
  <c r="AK52" i="2" l="1"/>
  <c r="AK51" i="2" s="1"/>
  <c r="AK53" i="2" s="1"/>
  <c r="AL49" i="2" s="1"/>
  <c r="AL52" i="2" l="1"/>
  <c r="AL51" i="2" s="1"/>
  <c r="AL53" i="2" s="1"/>
  <c r="AM49" i="2" s="1"/>
  <c r="AM52" i="2" l="1"/>
  <c r="AM51" i="2" s="1"/>
  <c r="AM53" i="2" l="1"/>
  <c r="AN49" i="2" l="1"/>
  <c r="AN52" i="2" s="1"/>
  <c r="AN51" i="2" s="1"/>
  <c r="AN53" i="2" l="1"/>
  <c r="AO49" i="2"/>
  <c r="AO52" i="2" s="1"/>
  <c r="AO51" i="2" s="1"/>
  <c r="AO53" i="2" s="1"/>
  <c r="AP49" i="2" s="1"/>
  <c r="AP52" i="2" l="1"/>
  <c r="AP51" i="2" l="1"/>
  <c r="AP53" i="2" s="1"/>
  <c r="AQ49" i="2" s="1"/>
  <c r="AQ52" i="2" l="1"/>
  <c r="AQ51" i="2" l="1"/>
  <c r="AQ53" i="2" s="1"/>
  <c r="AR49" i="2" s="1"/>
  <c r="AR52" i="2" l="1"/>
  <c r="AR51" i="2" l="1"/>
  <c r="AR53" i="2" s="1"/>
  <c r="AS49" i="2" s="1"/>
  <c r="AS52" i="2" l="1"/>
  <c r="AS51" i="2" l="1"/>
  <c r="AS53" i="2" s="1"/>
  <c r="AT49" i="2" s="1"/>
  <c r="AT52" i="2" l="1"/>
  <c r="AT51" i="2" l="1"/>
  <c r="AT53" i="2" s="1"/>
  <c r="AU49" i="2" s="1"/>
  <c r="AU52" i="2" l="1"/>
  <c r="AU51" i="2" l="1"/>
  <c r="AU53" i="2" s="1"/>
  <c r="AV49" i="2" s="1"/>
  <c r="AV52" i="2" l="1"/>
  <c r="AV51" i="2" l="1"/>
  <c r="AV53" i="2" s="1"/>
  <c r="AW49" i="2" s="1"/>
  <c r="AW52" i="2" l="1"/>
  <c r="AW51" i="2" l="1"/>
  <c r="AW53" i="2" s="1"/>
  <c r="AX49" i="2" s="1"/>
  <c r="AX52" i="2" l="1"/>
  <c r="AX51" i="2" l="1"/>
  <c r="AX53" i="2" s="1"/>
  <c r="AY49" i="2" s="1"/>
  <c r="AY52" i="2" l="1"/>
  <c r="AY51" i="2" l="1"/>
  <c r="AY53" i="2" s="1"/>
  <c r="AZ49" i="2" s="1"/>
  <c r="AZ52" i="2" l="1"/>
  <c r="AZ51" i="2" l="1"/>
  <c r="AZ53" i="2" s="1"/>
  <c r="BA49" i="2" s="1"/>
  <c r="BA52" i="2" l="1"/>
  <c r="BA51" i="2" l="1"/>
  <c r="BA53" i="2" s="1"/>
  <c r="BB49" i="2" s="1"/>
  <c r="BB52" i="2" l="1"/>
  <c r="BB51" i="2" l="1"/>
  <c r="BB53" i="2" s="1"/>
  <c r="BC49" i="2" s="1"/>
  <c r="BC52" i="2" l="1"/>
  <c r="BC51" i="2" l="1"/>
  <c r="BC53" i="2" s="1"/>
  <c r="BD49" i="2" s="1"/>
  <c r="BD52" i="2" l="1"/>
  <c r="BD51" i="2" s="1"/>
  <c r="BD53" i="2" l="1"/>
  <c r="BE49" i="2" s="1"/>
  <c r="BE52" i="2" l="1"/>
  <c r="BE51" i="2" l="1"/>
  <c r="BE53" i="2" s="1"/>
  <c r="BF49" i="2" s="1"/>
  <c r="BF52" i="2" l="1"/>
  <c r="BF51" i="2" s="1"/>
  <c r="BF53" i="2" s="1"/>
  <c r="BG49" i="2" s="1"/>
  <c r="BG52" i="2" l="1"/>
  <c r="BG51" i="2" l="1"/>
  <c r="BG53" i="2" s="1"/>
  <c r="BH49" i="2" s="1"/>
  <c r="BH52" i="2" l="1"/>
  <c r="BH51" i="2" s="1"/>
  <c r="BH53" i="2" l="1"/>
  <c r="BI49" i="2" s="1"/>
  <c r="BI52" i="2" l="1"/>
  <c r="BI51" i="2" l="1"/>
  <c r="BI53" i="2" s="1"/>
  <c r="BJ49" i="2" s="1"/>
  <c r="BJ52" i="2" l="1"/>
  <c r="BJ51" i="2" s="1"/>
  <c r="BJ53" i="2" l="1"/>
  <c r="BK49" i="2" s="1"/>
  <c r="BL28" i="2" s="1"/>
  <c r="BK52" i="2" l="1"/>
  <c r="BK51" i="2" s="1"/>
  <c r="BK53" i="2" s="1"/>
  <c r="BL49" i="2" s="1"/>
  <c r="BL52" i="2" l="1"/>
  <c r="BL51" i="2" s="1"/>
  <c r="BL53" i="2" s="1"/>
  <c r="BM49" i="2" s="1"/>
  <c r="BM52" i="2" l="1"/>
  <c r="BM51" i="2" s="1"/>
  <c r="BM53" i="2" s="1"/>
  <c r="BN49" i="2" l="1"/>
  <c r="BN52" i="2" s="1"/>
  <c r="BN51" i="2" s="1"/>
  <c r="BN53" i="2" s="1"/>
  <c r="BO49" i="2" l="1"/>
  <c r="BO52" i="2" s="1"/>
  <c r="BO51" i="2" s="1"/>
  <c r="BO53" i="2" s="1"/>
  <c r="BP49" i="2" l="1"/>
  <c r="BP52" i="2" s="1"/>
  <c r="BP51" i="2" s="1"/>
  <c r="BP53" i="2" s="1"/>
  <c r="BQ49" i="2" l="1"/>
  <c r="BQ52" i="2" s="1"/>
  <c r="BQ51" i="2" s="1"/>
  <c r="BQ53" i="2" s="1"/>
  <c r="BR49" i="2" s="1"/>
  <c r="BR52" i="2" s="1"/>
  <c r="BR51" i="2" s="1"/>
  <c r="BR53" i="2" s="1"/>
  <c r="BS49" i="2" s="1"/>
  <c r="BS52" i="2" s="1"/>
  <c r="BS51" i="2" s="1"/>
  <c r="BS53" i="2" s="1"/>
  <c r="BT49" i="2" l="1"/>
  <c r="BT52" i="2" s="1"/>
  <c r="BT51" i="2" s="1"/>
  <c r="BT53" i="2" s="1"/>
  <c r="BU49" i="2" s="1"/>
  <c r="BU52" i="2" s="1"/>
  <c r="BU51" i="2" s="1"/>
  <c r="BU53" i="2" s="1"/>
  <c r="BV49" i="2" s="1"/>
  <c r="BV52" i="2" s="1"/>
  <c r="BV51" i="2" s="1"/>
  <c r="BV53" i="2" s="1"/>
  <c r="BW49" i="2" s="1"/>
  <c r="BW52" i="2" s="1"/>
  <c r="BW51" i="2" s="1"/>
  <c r="BW53" i="2" s="1"/>
  <c r="BX49" i="2" s="1"/>
  <c r="BX52" i="2" l="1"/>
  <c r="BX51" i="2" s="1"/>
  <c r="BX53" i="2" s="1"/>
  <c r="BY49" i="2" s="1"/>
  <c r="BY52" i="2" l="1"/>
  <c r="BY51" i="2" s="1"/>
  <c r="BY53" i="2" s="1"/>
  <c r="BZ49" i="2" s="1"/>
  <c r="BZ52" i="2" l="1"/>
  <c r="BZ51" i="2" s="1"/>
  <c r="BZ53" i="2" s="1"/>
  <c r="CA49" i="2" s="1"/>
  <c r="CA52" i="2" l="1"/>
  <c r="CA51" i="2" s="1"/>
  <c r="CA53" i="2" s="1"/>
  <c r="CB49" i="2" l="1"/>
  <c r="CB52" i="2" s="1"/>
  <c r="CB51" i="2" s="1"/>
  <c r="CB53" i="2" s="1"/>
  <c r="CC49" i="2" s="1"/>
  <c r="CC52" i="2" s="1"/>
  <c r="CC51" i="2" s="1"/>
  <c r="CC53" i="2" s="1"/>
  <c r="CD49" i="2" s="1"/>
  <c r="CD52" i="2" l="1"/>
  <c r="CD51" i="2" s="1"/>
  <c r="CD53" i="2" s="1"/>
  <c r="CE49" i="2" s="1"/>
  <c r="CE52" i="2" l="1"/>
  <c r="CE51" i="2" s="1"/>
  <c r="CE53" i="2" s="1"/>
  <c r="CF49" i="2" s="1"/>
  <c r="CF52" i="2" l="1"/>
  <c r="CF51" i="2" s="1"/>
  <c r="CF53" i="2" s="1"/>
  <c r="CG49" i="2" s="1"/>
  <c r="CG52" i="2" l="1"/>
  <c r="CG51" i="2" s="1"/>
  <c r="CG53" i="2" s="1"/>
  <c r="CH49" i="2" s="1"/>
  <c r="CH52" i="2" l="1"/>
  <c r="CH51" i="2" s="1"/>
  <c r="CH53" i="2" s="1"/>
  <c r="CI49" i="2" l="1"/>
  <c r="CI52" i="2" s="1"/>
  <c r="CI51" i="2" s="1"/>
  <c r="CI53" i="2" s="1"/>
  <c r="CJ49" i="2" s="1"/>
  <c r="CJ52" i="2" s="1"/>
  <c r="CJ51" i="2" s="1"/>
  <c r="CJ53" i="2" s="1"/>
  <c r="CK49" i="2" s="1"/>
  <c r="CK52" i="2" l="1"/>
  <c r="CK51" i="2" s="1"/>
  <c r="CK53" i="2" s="1"/>
  <c r="CL49" i="2" s="1"/>
  <c r="CL52" i="2" l="1"/>
  <c r="CL51" i="2" s="1"/>
  <c r="CL53" i="2" s="1"/>
  <c r="CM49" i="2" s="1"/>
  <c r="CM52" i="2" l="1"/>
  <c r="CM51" i="2" s="1"/>
  <c r="CM53" i="2" s="1"/>
  <c r="CN49" i="2" s="1"/>
  <c r="CN52" i="2" l="1"/>
  <c r="CN51" i="2" s="1"/>
  <c r="CN53" i="2" s="1"/>
  <c r="CO49" i="2" s="1"/>
  <c r="CO52" i="2" l="1"/>
  <c r="CO51" i="2" s="1"/>
  <c r="CO53" i="2" s="1"/>
  <c r="CP49" i="2" l="1"/>
  <c r="CP52" i="2" s="1"/>
  <c r="CP51" i="2" s="1"/>
  <c r="CP53" i="2" s="1"/>
  <c r="CQ49" i="2" s="1"/>
  <c r="CQ52" i="2" l="1"/>
  <c r="CQ51" i="2" l="1"/>
  <c r="CQ53" i="2" s="1"/>
  <c r="CR49" i="2" s="1"/>
  <c r="CR52" i="2" l="1"/>
  <c r="CR51" i="2" l="1"/>
  <c r="CR53" i="2" s="1"/>
  <c r="CS49" i="2" s="1"/>
  <c r="CS52" i="2" l="1"/>
  <c r="CS51" i="2" l="1"/>
  <c r="CS53" i="2" s="1"/>
  <c r="CT49" i="2" s="1"/>
  <c r="CT52" i="2" l="1"/>
  <c r="CT51" i="2" l="1"/>
  <c r="CT53" i="2" s="1"/>
  <c r="CU49" i="2" s="1"/>
  <c r="CU52" i="2" l="1"/>
  <c r="CU51" i="2" l="1"/>
  <c r="CU53" i="2" s="1"/>
  <c r="CV49" i="2" s="1"/>
  <c r="CV52" i="2" l="1"/>
  <c r="CV51" i="2" l="1"/>
  <c r="CV53" i="2" s="1"/>
  <c r="CW49" i="2" s="1"/>
  <c r="CW52" i="2" l="1"/>
  <c r="CW51" i="2" l="1"/>
  <c r="CW53" i="2" s="1"/>
  <c r="CX49" i="2" s="1"/>
  <c r="CX52" i="2" l="1"/>
  <c r="CX51" i="2" l="1"/>
  <c r="CX53" i="2" s="1"/>
  <c r="CY49" i="2" s="1"/>
  <c r="CY52" i="2" l="1"/>
  <c r="CY51" i="2" l="1"/>
  <c r="CY53" i="2" s="1"/>
  <c r="CZ49" i="2" s="1"/>
  <c r="CZ52" i="2" l="1"/>
  <c r="CZ51" i="2" l="1"/>
  <c r="CZ53" i="2" s="1"/>
  <c r="DA49" i="2" s="1"/>
  <c r="DA52" i="2" l="1"/>
  <c r="DA51" i="2" l="1"/>
  <c r="DA53" i="2" s="1"/>
  <c r="DB49" i="2" s="1"/>
  <c r="DB52" i="2" l="1"/>
  <c r="DB51" i="2" l="1"/>
  <c r="DB53" i="2" s="1"/>
  <c r="DC49" i="2" s="1"/>
  <c r="DC52" i="2" l="1"/>
  <c r="DC51" i="2" l="1"/>
  <c r="DC53" i="2" s="1"/>
  <c r="DD49" i="2" s="1"/>
  <c r="DD52" i="2" l="1"/>
  <c r="DD51" i="2" l="1"/>
  <c r="DD53" i="2" s="1"/>
  <c r="DE49" i="2" s="1"/>
  <c r="DE52" i="2" l="1"/>
  <c r="DE51" i="2" l="1"/>
  <c r="DE53" i="2" s="1"/>
  <c r="DF49" i="2" s="1"/>
  <c r="DF52" i="2" l="1"/>
  <c r="DF51" i="2" l="1"/>
  <c r="DF53" i="2" s="1"/>
  <c r="DG49" i="2" s="1"/>
  <c r="DG52" i="2" l="1"/>
  <c r="DG51" i="2" l="1"/>
  <c r="DG53" i="2" s="1"/>
  <c r="DH49" i="2" s="1"/>
  <c r="DH52" i="2" l="1"/>
  <c r="DH51" i="2" l="1"/>
  <c r="DH53" i="2" s="1"/>
  <c r="DI49" i="2" s="1"/>
  <c r="DI52" i="2" l="1"/>
  <c r="DI51" i="2" l="1"/>
  <c r="DI53" i="2" s="1"/>
  <c r="DJ49" i="2" s="1"/>
  <c r="DJ52" i="2" l="1"/>
  <c r="DJ51" i="2" l="1"/>
  <c r="DJ53" i="2" s="1"/>
  <c r="DK49" i="2" s="1"/>
  <c r="DK52" i="2" l="1"/>
  <c r="DK51" i="2" l="1"/>
  <c r="DK53" i="2" s="1"/>
  <c r="DL49" i="2" s="1"/>
  <c r="DL52" i="2" l="1"/>
  <c r="DL51" i="2" l="1"/>
  <c r="DL53" i="2" s="1"/>
  <c r="DM49" i="2" s="1"/>
  <c r="DM52" i="2" l="1"/>
  <c r="DM51" i="2" l="1"/>
  <c r="DM53" i="2" s="1"/>
  <c r="DN49" i="2" s="1"/>
  <c r="DN52" i="2" l="1"/>
  <c r="DN51" i="2" l="1"/>
  <c r="DN53" i="2" s="1"/>
  <c r="DO49" i="2" s="1"/>
  <c r="DO52" i="2" l="1"/>
  <c r="DO51" i="2" l="1"/>
  <c r="DO53" i="2" s="1"/>
  <c r="DP49" i="2" s="1"/>
  <c r="DP52" i="2" l="1"/>
  <c r="DP51" i="2" l="1"/>
  <c r="DP53" i="2" s="1"/>
  <c r="DQ49" i="2" s="1"/>
  <c r="DQ52" i="2" l="1"/>
  <c r="DQ51" i="2" l="1"/>
  <c r="DQ53" i="2" s="1"/>
  <c r="DR49" i="2" s="1"/>
  <c r="DR52" i="2" l="1"/>
  <c r="DR51" i="2" l="1"/>
  <c r="DR53" i="2" s="1"/>
  <c r="DS49" i="2" s="1"/>
  <c r="DS52" i="2" l="1"/>
  <c r="DS51" i="2" l="1"/>
  <c r="DS53" i="2" s="1"/>
  <c r="DT49" i="2" s="1"/>
  <c r="DT52" i="2" l="1"/>
  <c r="DT51" i="2" l="1"/>
  <c r="DT53" i="2" s="1"/>
  <c r="DU49" i="2" s="1"/>
  <c r="DU52" i="2" l="1"/>
  <c r="DU51" i="2" l="1"/>
  <c r="DU53" i="2" s="1"/>
  <c r="DV49" i="2" s="1"/>
  <c r="DV52" i="2" l="1"/>
  <c r="DV51" i="2" l="1"/>
  <c r="DV53" i="2" s="1"/>
  <c r="DW49" i="2" s="1"/>
  <c r="DW52" i="2" l="1"/>
  <c r="DW51" i="2" l="1"/>
  <c r="DW53" i="2" s="1"/>
  <c r="DX49" i="2" s="1"/>
  <c r="DX52" i="2" l="1"/>
  <c r="DX51" i="2" l="1"/>
  <c r="DX53" i="2" s="1"/>
  <c r="DY49" i="2" s="1"/>
  <c r="DY52" i="2" l="1"/>
  <c r="DY51" i="2" l="1"/>
  <c r="DY53" i="2" s="1"/>
  <c r="DZ49" i="2" s="1"/>
  <c r="EA28" i="2" s="1"/>
  <c r="DZ52" i="2" l="1"/>
  <c r="DZ51" i="2" l="1"/>
  <c r="DZ53" i="2" s="1"/>
  <c r="EA49" i="2" s="1"/>
  <c r="EA52" i="2" l="1"/>
  <c r="EA51" i="2" l="1"/>
  <c r="EA53" i="2" s="1"/>
  <c r="EB49" i="2" s="1"/>
  <c r="EB52" i="2" l="1"/>
  <c r="EB51" i="2" l="1"/>
  <c r="EB53" i="2" s="1"/>
  <c r="EC49" i="2" s="1"/>
  <c r="EC52" i="2" l="1"/>
  <c r="EC51" i="2" l="1"/>
  <c r="EC53" i="2" s="1"/>
  <c r="ED49" i="2" s="1"/>
  <c r="EE28" i="2" s="1"/>
  <c r="ED52" i="2" l="1"/>
  <c r="ED51" i="2" l="1"/>
  <c r="ED53" i="2" s="1"/>
  <c r="EE49" i="2" s="1"/>
  <c r="EF28" i="2" s="1"/>
  <c r="EE52" i="2" l="1"/>
  <c r="EE51" i="2" l="1"/>
  <c r="EE53" i="2" s="1"/>
  <c r="EF49" i="2" s="1"/>
  <c r="EF52" i="2" l="1"/>
  <c r="EF51" i="2" s="1"/>
  <c r="EF53" i="2" l="1"/>
  <c r="EG49" i="2" s="1"/>
  <c r="EG52" i="2" l="1"/>
  <c r="EG51" i="2" s="1"/>
  <c r="EG53" i="2" l="1"/>
  <c r="EH49" i="2" s="1"/>
  <c r="EH52" i="2" l="1"/>
  <c r="EH51" i="2" s="1"/>
  <c r="EH53" i="2" s="1"/>
  <c r="EI49" i="2" s="1"/>
  <c r="EI52" i="2" l="1"/>
  <c r="EI51" i="2" s="1"/>
  <c r="EI53" i="2" s="1"/>
  <c r="EJ49" i="2" s="1"/>
  <c r="EJ52" i="2" l="1"/>
  <c r="EJ51" i="2" s="1"/>
  <c r="EJ53" i="2" s="1"/>
  <c r="EK49" i="2" s="1"/>
  <c r="EK52" i="2" l="1"/>
  <c r="EK51" i="2" s="1"/>
  <c r="EK53" i="2" s="1"/>
  <c r="EL49" i="2" s="1"/>
  <c r="EL52" i="2" l="1"/>
  <c r="EL51" i="2" s="1"/>
  <c r="EL53" i="2" s="1"/>
  <c r="EM49" i="2" l="1"/>
  <c r="EM52" i="2" s="1"/>
  <c r="EM51" i="2" s="1"/>
  <c r="EM53" i="2" s="1"/>
  <c r="EN49" i="2" l="1"/>
  <c r="EN52" i="2" s="1"/>
  <c r="EN51" i="2" s="1"/>
  <c r="EN53" i="2" s="1"/>
  <c r="EO49" i="2" l="1"/>
  <c r="EO52" i="2" s="1"/>
  <c r="EO51" i="2" s="1"/>
  <c r="EO53" i="2" s="1"/>
  <c r="EP49" i="2" s="1"/>
  <c r="EP52" i="2" s="1"/>
  <c r="EP51" i="2" s="1"/>
  <c r="EP53" i="2" s="1"/>
  <c r="EQ49" i="2" s="1"/>
  <c r="EQ52" i="2" s="1"/>
  <c r="EQ51" i="2" l="1"/>
  <c r="EQ53" i="2" s="1"/>
  <c r="ER49" i="2" s="1"/>
  <c r="ER52" i="2" l="1"/>
  <c r="ER51" i="2" l="1"/>
  <c r="ER53" i="2" s="1"/>
  <c r="ES49" i="2" s="1"/>
  <c r="ES52" i="2" l="1"/>
  <c r="ES51" i="2" l="1"/>
  <c r="ES53" i="2" s="1"/>
  <c r="ET49" i="2" s="1"/>
  <c r="ET52" i="2" l="1"/>
  <c r="ET51" i="2" l="1"/>
  <c r="ET53" i="2" s="1"/>
  <c r="EU49" i="2" s="1"/>
  <c r="EU52" i="2" l="1"/>
  <c r="EU51" i="2" l="1"/>
  <c r="EU53" i="2" s="1"/>
  <c r="EV49" i="2" s="1"/>
  <c r="EV52" i="2" l="1"/>
  <c r="EV51" i="2" l="1"/>
  <c r="EV53" i="2" s="1"/>
  <c r="EW49" i="2" s="1"/>
  <c r="EW52" i="2" l="1"/>
  <c r="EW51" i="2" l="1"/>
  <c r="EW53" i="2" s="1"/>
  <c r="EX49" i="2" s="1"/>
  <c r="EX52" i="2" l="1"/>
  <c r="EX51" i="2" l="1"/>
  <c r="EX53" i="2" s="1"/>
  <c r="EY49" i="2" s="1"/>
  <c r="EY52" i="2" l="1"/>
  <c r="EY51" i="2" l="1"/>
  <c r="EY53" i="2" s="1"/>
  <c r="EZ49" i="2" s="1"/>
  <c r="EZ52" i="2" l="1"/>
  <c r="EZ51" i="2" l="1"/>
  <c r="EZ53" i="2" s="1"/>
  <c r="FA49" i="2" s="1"/>
  <c r="FA52" i="2" l="1"/>
  <c r="FA51" i="2" l="1"/>
  <c r="FA53" i="2" s="1"/>
  <c r="FB49" i="2" s="1"/>
  <c r="FB52" i="2" l="1"/>
  <c r="FB51" i="2" l="1"/>
  <c r="FB53" i="2" s="1"/>
  <c r="FC49" i="2" s="1"/>
  <c r="FC52" i="2" l="1"/>
  <c r="FC51" i="2" l="1"/>
  <c r="FC53" i="2" s="1"/>
  <c r="FD49" i="2" s="1"/>
  <c r="FD52" i="2" l="1"/>
  <c r="FD51" i="2" l="1"/>
  <c r="FD53" i="2" s="1"/>
  <c r="FE49" i="2" s="1"/>
  <c r="FE52" i="2" l="1"/>
  <c r="FE51" i="2" l="1"/>
  <c r="FE53" i="2" s="1"/>
  <c r="FF49" i="2" s="1"/>
  <c r="FF52" i="2" l="1"/>
  <c r="FF51" i="2" l="1"/>
  <c r="FF53" i="2" s="1"/>
  <c r="FG49" i="2" s="1"/>
  <c r="FG52" i="2" l="1"/>
  <c r="FG51" i="2" l="1"/>
  <c r="FG53" i="2" s="1"/>
  <c r="FH49" i="2" s="1"/>
  <c r="FH52" i="2" l="1"/>
  <c r="FH51" i="2" l="1"/>
  <c r="FH53" i="2" s="1"/>
  <c r="FI49" i="2" s="1"/>
  <c r="FI52" i="2" l="1"/>
  <c r="FI51" i="2" l="1"/>
  <c r="FI53" i="2" s="1"/>
  <c r="FJ49" i="2" s="1"/>
  <c r="FJ52" i="2" l="1"/>
  <c r="FJ51" i="2" l="1"/>
  <c r="FJ53" i="2" s="1"/>
  <c r="FK49" i="2" s="1"/>
  <c r="FK52" i="2" l="1"/>
  <c r="FK51" i="2" l="1"/>
  <c r="FK53" i="2" s="1"/>
  <c r="FL49" i="2" s="1"/>
  <c r="FL52" i="2" l="1"/>
  <c r="FL51" i="2" l="1"/>
  <c r="FL53" i="2" s="1"/>
  <c r="FM49" i="2" s="1"/>
  <c r="FM52" i="2" l="1"/>
  <c r="FM51" i="2" l="1"/>
  <c r="FM53" i="2" s="1"/>
  <c r="FN49" i="2" s="1"/>
  <c r="FN52" i="2" l="1"/>
  <c r="FN51" i="2" l="1"/>
  <c r="FN53" i="2" s="1"/>
  <c r="FO49" i="2" s="1"/>
  <c r="FO52" i="2" l="1"/>
  <c r="FO51" i="2" l="1"/>
  <c r="FO53" i="2" s="1"/>
  <c r="FP49" i="2" s="1"/>
  <c r="FP52" i="2" l="1"/>
  <c r="FP51" i="2" l="1"/>
  <c r="FP53" i="2" s="1"/>
  <c r="FQ49" i="2" s="1"/>
  <c r="FQ52" i="2" l="1"/>
  <c r="FQ51" i="2" l="1"/>
  <c r="FQ53" i="2" s="1"/>
  <c r="FR49" i="2" s="1"/>
  <c r="FR52" i="2" l="1"/>
  <c r="FR51" i="2" l="1"/>
  <c r="FR53" i="2" s="1"/>
  <c r="FS49" i="2" s="1"/>
  <c r="FS52" i="2" l="1"/>
  <c r="FS51" i="2" l="1"/>
  <c r="FS53" i="2" s="1"/>
  <c r="FT49" i="2" s="1"/>
  <c r="FT52" i="2" l="1"/>
  <c r="FT51" i="2" l="1"/>
  <c r="FT53" i="2" s="1"/>
  <c r="FU49" i="2" s="1"/>
  <c r="FU52" i="2" l="1"/>
  <c r="FU51" i="2" l="1"/>
  <c r="FU53" i="2" s="1"/>
  <c r="FV49" i="2" s="1"/>
  <c r="FV52" i="2" l="1"/>
  <c r="FV51" i="2" l="1"/>
  <c r="FV53" i="2" s="1"/>
  <c r="FW49" i="2" s="1"/>
  <c r="FW52" i="2" l="1"/>
  <c r="FW51" i="2" l="1"/>
  <c r="FW53" i="2" s="1"/>
  <c r="FX49" i="2" s="1"/>
  <c r="FX52" i="2" l="1"/>
  <c r="FX51" i="2" l="1"/>
  <c r="FX53" i="2" s="1"/>
  <c r="FY49" i="2" s="1"/>
  <c r="FY52" i="2" l="1"/>
  <c r="FY51" i="2" l="1"/>
  <c r="FY53" i="2" s="1"/>
  <c r="FZ49" i="2" s="1"/>
  <c r="FZ52" i="2" l="1"/>
  <c r="FZ51" i="2" l="1"/>
  <c r="FZ53" i="2" s="1"/>
  <c r="GA49" i="2" s="1"/>
  <c r="GA52" i="2" l="1"/>
  <c r="GA51" i="2" l="1"/>
  <c r="GA53" i="2" s="1"/>
  <c r="GB49" i="2" s="1"/>
  <c r="GB52" i="2" l="1"/>
  <c r="GB51" i="2" l="1"/>
  <c r="GB53" i="2" s="1"/>
  <c r="GC49" i="2" s="1"/>
  <c r="GC52" i="2" l="1"/>
  <c r="GC51" i="2" l="1"/>
  <c r="GC53" i="2" s="1"/>
  <c r="GD49" i="2" s="1"/>
  <c r="GD52" i="2" l="1"/>
  <c r="GD51" i="2" l="1"/>
  <c r="GD53" i="2" s="1"/>
  <c r="GE49" i="2" s="1"/>
  <c r="GE52" i="2" l="1"/>
  <c r="GE51" i="2" s="1"/>
  <c r="GE53" i="2" l="1"/>
  <c r="GF49" i="2" s="1"/>
  <c r="GF52" i="2" l="1"/>
  <c r="GF51" i="2" s="1"/>
  <c r="GF53" i="2" l="1"/>
  <c r="GG49" i="2" s="1"/>
  <c r="GG52" i="2" l="1"/>
  <c r="GG51" i="2" s="1"/>
  <c r="GG53" i="2" l="1"/>
  <c r="GH49" i="2" s="1"/>
  <c r="GH52" i="2" l="1"/>
  <c r="GH51" i="2" s="1"/>
  <c r="GH53" i="2" l="1"/>
  <c r="GI49" i="2" s="1"/>
  <c r="GI52" i="2" l="1"/>
  <c r="GI51" i="2" s="1"/>
  <c r="GI53" i="2" l="1"/>
  <c r="GJ49" i="2" s="1"/>
  <c r="GJ52" i="2" l="1"/>
  <c r="GJ51" i="2" l="1"/>
  <c r="GJ53" i="2" s="1"/>
  <c r="GK49" i="2" s="1"/>
  <c r="GK52" i="2" l="1"/>
  <c r="GK51" i="2" l="1"/>
  <c r="GK53" i="2" s="1"/>
  <c r="GL49" i="2" s="1"/>
  <c r="GL52" i="2" l="1"/>
  <c r="GL51" i="2" l="1"/>
  <c r="GL53" i="2" s="1"/>
  <c r="GM49" i="2" s="1"/>
  <c r="GM52" i="2" l="1"/>
  <c r="GM51" i="2" l="1"/>
  <c r="GM53" i="2" s="1"/>
  <c r="GN49" i="2" s="1"/>
  <c r="GN52" i="2" l="1"/>
  <c r="GN51" i="2" l="1"/>
  <c r="GN53" i="2" s="1"/>
  <c r="GO49" i="2" s="1"/>
  <c r="GO52" i="2" l="1"/>
  <c r="GO51" i="2" l="1"/>
  <c r="GO53" i="2" s="1"/>
  <c r="GP49" i="2" s="1"/>
  <c r="GP52" i="2" l="1"/>
  <c r="GP51" i="2" l="1"/>
  <c r="GP53" i="2" s="1"/>
  <c r="GQ49" i="2" s="1"/>
  <c r="GQ52" i="2" l="1"/>
  <c r="GQ51" i="2" l="1"/>
  <c r="GQ53" i="2" s="1"/>
  <c r="GR49" i="2" s="1"/>
  <c r="GR52" i="2" l="1"/>
  <c r="GR51" i="2" l="1"/>
  <c r="GR53" i="2" s="1"/>
  <c r="GS49" i="2" s="1"/>
  <c r="GS52" i="2" l="1"/>
  <c r="GS51" i="2" l="1"/>
  <c r="GS53" i="2" s="1"/>
  <c r="GT49" i="2" s="1"/>
  <c r="GT52" i="2" l="1"/>
  <c r="GT51" i="2" l="1"/>
  <c r="GT53" i="2" s="1"/>
  <c r="GU49" i="2" s="1"/>
  <c r="GU52" i="2" l="1"/>
  <c r="GU51" i="2" l="1"/>
  <c r="GU53" i="2" s="1"/>
  <c r="GV49" i="2" s="1"/>
  <c r="GV52" i="2" l="1"/>
  <c r="GV51" i="2" l="1"/>
  <c r="GV53" i="2" s="1"/>
  <c r="GW49" i="2" s="1"/>
  <c r="GW52" i="2" l="1"/>
  <c r="GW51" i="2" l="1"/>
  <c r="GW53" i="2" s="1"/>
  <c r="GX49" i="2" s="1"/>
  <c r="GX52" i="2" l="1"/>
  <c r="GX51" i="2" l="1"/>
  <c r="GX53" i="2" s="1"/>
  <c r="GY49" i="2" s="1"/>
  <c r="GY52" i="2" l="1"/>
  <c r="GY51" i="2" l="1"/>
  <c r="GY53" i="2" s="1"/>
  <c r="GZ49" i="2" s="1"/>
  <c r="GZ52" i="2" l="1"/>
  <c r="GZ51" i="2" l="1"/>
  <c r="GZ53" i="2" s="1"/>
  <c r="HA49" i="2" s="1"/>
  <c r="HA52" i="2" l="1"/>
  <c r="HA51" i="2" l="1"/>
  <c r="HA53" i="2" s="1"/>
  <c r="HB49" i="2" s="1"/>
  <c r="HB52" i="2" l="1"/>
  <c r="HB51" i="2" l="1"/>
  <c r="HB53" i="2" s="1"/>
  <c r="HC49" i="2" s="1"/>
  <c r="HC52" i="2" l="1"/>
  <c r="HC51" i="2" l="1"/>
  <c r="HC53" i="2" s="1"/>
  <c r="HD49" i="2" s="1"/>
  <c r="HD52" i="2" l="1"/>
  <c r="HD51" i="2" l="1"/>
  <c r="HD53" i="2" s="1"/>
  <c r="HE49" i="2" s="1"/>
  <c r="HE52" i="2" l="1"/>
  <c r="HE51" i="2" l="1"/>
  <c r="HE53" i="2" s="1"/>
  <c r="HF49" i="2" s="1"/>
  <c r="HF52" i="2" l="1"/>
  <c r="HF51" i="2" l="1"/>
  <c r="HF53" i="2" s="1"/>
  <c r="HG49" i="2" s="1"/>
  <c r="HG52" i="2" l="1"/>
  <c r="HG51" i="2" l="1"/>
  <c r="HG53" i="2" s="1"/>
  <c r="HH49" i="2" s="1"/>
  <c r="HH52" i="2" l="1"/>
  <c r="HH51" i="2" l="1"/>
  <c r="HH53" i="2" s="1"/>
  <c r="HI49" i="2" s="1"/>
  <c r="HI52" i="2" l="1"/>
  <c r="HI51" i="2" l="1"/>
  <c r="HI53" i="2" s="1"/>
  <c r="HJ49" i="2" s="1"/>
  <c r="HJ52" i="2" l="1"/>
  <c r="HJ51" i="2" l="1"/>
  <c r="HJ53" i="2" s="1"/>
  <c r="HK49" i="2" s="1"/>
  <c r="HK52" i="2" l="1"/>
  <c r="HK51" i="2" l="1"/>
  <c r="HK53" i="2" s="1"/>
  <c r="HL49" i="2" s="1"/>
  <c r="HL52" i="2" l="1"/>
  <c r="HL51" i="2" l="1"/>
  <c r="HL53" i="2" s="1"/>
  <c r="HM49" i="2" s="1"/>
  <c r="HM52" i="2" l="1"/>
  <c r="HM51" i="2" l="1"/>
  <c r="HM53" i="2" s="1"/>
  <c r="HN49" i="2" s="1"/>
  <c r="HN52" i="2" l="1"/>
  <c r="HN51" i="2" l="1"/>
  <c r="HN53" i="2" s="1"/>
  <c r="HO49" i="2" s="1"/>
  <c r="HO52" i="2" l="1"/>
  <c r="HO51" i="2" l="1"/>
  <c r="HO53" i="2" s="1"/>
  <c r="HP49" i="2" s="1"/>
  <c r="HP52" i="2" l="1"/>
  <c r="HP51" i="2" l="1"/>
  <c r="HP53" i="2" s="1"/>
  <c r="HQ49" i="2" s="1"/>
  <c r="HQ52" i="2" l="1"/>
  <c r="HQ51" i="2" l="1"/>
  <c r="HQ53" i="2" s="1"/>
  <c r="HR49" i="2" s="1"/>
  <c r="HR52" i="2" l="1"/>
  <c r="HR51" i="2" l="1"/>
  <c r="HR53" i="2" s="1"/>
  <c r="HS49" i="2" s="1"/>
  <c r="HS52" i="2" l="1"/>
  <c r="HS51" i="2" l="1"/>
  <c r="HS53" i="2" s="1"/>
  <c r="HT49" i="2" s="1"/>
  <c r="HT52" i="2" l="1"/>
  <c r="HT51" i="2" l="1"/>
  <c r="HT53" i="2" s="1"/>
  <c r="HU49" i="2" s="1"/>
  <c r="HU52" i="2" l="1"/>
  <c r="HU51" i="2" l="1"/>
  <c r="HU53" i="2" s="1"/>
  <c r="HV49" i="2" s="1"/>
  <c r="HV52" i="2" l="1"/>
  <c r="HV51" i="2" l="1"/>
  <c r="HV53" i="2" s="1"/>
  <c r="HW49" i="2" s="1"/>
  <c r="HW52" i="2" l="1"/>
  <c r="HW51" i="2" l="1"/>
  <c r="HW53" i="2" s="1"/>
  <c r="HX49" i="2" s="1"/>
  <c r="HX52" i="2" l="1"/>
  <c r="HX51" i="2" l="1"/>
  <c r="HX53" i="2" s="1"/>
  <c r="HY49" i="2" s="1"/>
  <c r="HY52" i="2" l="1"/>
  <c r="HY51" i="2" l="1"/>
  <c r="HY53" i="2" s="1"/>
  <c r="HZ49" i="2" s="1"/>
  <c r="HZ52" i="2" l="1"/>
  <c r="HZ51" i="2" l="1"/>
  <c r="HZ53" i="2" s="1"/>
  <c r="IA49" i="2" s="1"/>
  <c r="IA52" i="2" l="1"/>
  <c r="IA51" i="2" l="1"/>
  <c r="IA53" i="2" s="1"/>
  <c r="IB49" i="2" s="1"/>
  <c r="IB52" i="2" l="1"/>
  <c r="IB51" i="2" l="1"/>
  <c r="IB53" i="2" s="1"/>
  <c r="IC49" i="2" s="1"/>
  <c r="IC52" i="2" l="1"/>
  <c r="IC51" i="2" l="1"/>
  <c r="IC53" i="2" s="1"/>
  <c r="ID49" i="2" s="1"/>
  <c r="ID52" i="2" l="1"/>
  <c r="ID51" i="2" l="1"/>
  <c r="ID53" i="2" s="1"/>
  <c r="IE49" i="2" s="1"/>
  <c r="IE52" i="2" l="1"/>
  <c r="IE51" i="2" l="1"/>
  <c r="IE53" i="2" s="1"/>
  <c r="IF49" i="2" s="1"/>
  <c r="IF52" i="2" l="1"/>
  <c r="IF51" i="2" l="1"/>
  <c r="IF53" i="2" s="1"/>
  <c r="IG49" i="2" s="1"/>
  <c r="IG52" i="2" l="1"/>
  <c r="IG51" i="2" l="1"/>
  <c r="IG53" i="2" s="1"/>
  <c r="IH49" i="2" s="1"/>
  <c r="IH52" i="2" l="1"/>
  <c r="IH51" i="2" l="1"/>
  <c r="IH53" i="2" s="1"/>
  <c r="II49" i="2" s="1"/>
  <c r="II52" i="2" l="1"/>
  <c r="II51" i="2" l="1"/>
  <c r="II53" i="2" s="1"/>
  <c r="IJ49" i="2" s="1"/>
  <c r="IJ52" i="2" l="1"/>
  <c r="IJ51" i="2" l="1"/>
  <c r="IJ53" i="2" s="1"/>
  <c r="IK49" i="2" s="1"/>
  <c r="IK52" i="2" l="1"/>
  <c r="IK51" i="2" l="1"/>
  <c r="IK53" i="2" s="1"/>
  <c r="IL49" i="2" s="1"/>
  <c r="IL52" i="2" l="1"/>
  <c r="IL51" i="2" l="1"/>
  <c r="IL53" i="2" s="1"/>
  <c r="IM49" i="2" s="1"/>
  <c r="IM52" i="2" l="1"/>
  <c r="IM51" i="2" l="1"/>
  <c r="IM53" i="2" s="1"/>
  <c r="IN49" i="2" s="1"/>
  <c r="IN52" i="2" l="1"/>
  <c r="IN51" i="2" l="1"/>
  <c r="IN53" i="2" s="1"/>
  <c r="IO49" i="2" s="1"/>
  <c r="IO52" i="2" l="1"/>
  <c r="IO51" i="2" l="1"/>
  <c r="IO53" i="2" s="1"/>
  <c r="IP49" i="2" s="1"/>
  <c r="IP52" i="2" l="1"/>
  <c r="IP51" i="2" l="1"/>
  <c r="IP53" i="2" s="1"/>
  <c r="IQ49" i="2" s="1"/>
  <c r="IQ52" i="2" l="1"/>
  <c r="IQ51" i="2" l="1"/>
  <c r="IQ53" i="2" s="1"/>
  <c r="IR49" i="2" s="1"/>
  <c r="IR52" i="2" l="1"/>
  <c r="IR51" i="2" l="1"/>
  <c r="IR53" i="2" s="1"/>
  <c r="IS49" i="2" s="1"/>
  <c r="IS52" i="2" l="1"/>
  <c r="IS51" i="2" l="1"/>
  <c r="IS53" i="2" s="1"/>
  <c r="IT49" i="2" s="1"/>
  <c r="IT52" i="2" l="1"/>
  <c r="IT51" i="2" l="1"/>
  <c r="IT53" i="2" s="1"/>
  <c r="IU49" i="2" s="1"/>
  <c r="IU52" i="2" l="1"/>
  <c r="IU51" i="2" l="1"/>
  <c r="IU53" i="2" s="1"/>
  <c r="IV49" i="2" s="1"/>
  <c r="IV52" i="2" l="1"/>
  <c r="IV51" i="2" l="1"/>
  <c r="IV53" i="2" s="1"/>
  <c r="IW49" i="2" s="1"/>
  <c r="IW52" i="2" l="1"/>
  <c r="IW51" i="2" l="1"/>
  <c r="IW53" i="2" s="1"/>
  <c r="IX49" i="2" s="1"/>
  <c r="IX52" i="2" l="1"/>
  <c r="IX51" i="2" s="1"/>
  <c r="IX53" i="2" l="1"/>
  <c r="IY49" i="2" s="1"/>
  <c r="IY52" i="2" l="1"/>
  <c r="IY51" i="2" l="1"/>
  <c r="IY53" i="2" s="1"/>
  <c r="IZ49" i="2" s="1"/>
  <c r="IZ52" i="2" l="1"/>
  <c r="IZ51" i="2" s="1"/>
  <c r="IZ53" i="2" s="1"/>
  <c r="JA49" i="2" s="1"/>
  <c r="JA52" i="2" l="1"/>
  <c r="JA51" i="2" l="1"/>
  <c r="JA53" i="2" s="1"/>
  <c r="JB49" i="2" s="1"/>
  <c r="JB52" i="2" l="1"/>
  <c r="JB51" i="2" l="1"/>
  <c r="JB53" i="2" s="1"/>
  <c r="JC49" i="2" s="1"/>
  <c r="JC52" i="2" l="1"/>
  <c r="JC51" i="2" l="1"/>
  <c r="JC53" i="2" s="1"/>
  <c r="JD49" i="2" s="1"/>
  <c r="JD52" i="2" l="1"/>
  <c r="JD51" i="2" s="1"/>
  <c r="JD53" i="2" l="1"/>
  <c r="JE49" i="2" s="1"/>
  <c r="JE52" i="2" l="1"/>
  <c r="JE51" i="2" s="1"/>
  <c r="JE53" i="2" l="1"/>
  <c r="JF49" i="2" l="1"/>
  <c r="JF52" i="2" s="1"/>
  <c r="JF51" i="2" s="1"/>
  <c r="JF53" i="2" s="1"/>
  <c r="JG49" i="2" s="1"/>
  <c r="JG52" i="2" l="1"/>
  <c r="JG51" i="2" l="1"/>
  <c r="JG53" i="2" s="1"/>
  <c r="JH49" i="2" s="1"/>
  <c r="JH52" i="2" l="1"/>
  <c r="JH51" i="2" l="1"/>
  <c r="JH53" i="2" s="1"/>
  <c r="JI49" i="2" s="1"/>
  <c r="JI52" i="2" l="1"/>
  <c r="JI51" i="2" l="1"/>
  <c r="JI53" i="2" s="1"/>
  <c r="JJ49" i="2" s="1"/>
  <c r="JJ52" i="2" l="1"/>
  <c r="JJ51" i="2" l="1"/>
  <c r="JJ53" i="2" s="1"/>
  <c r="JK49" i="2" s="1"/>
  <c r="JK52" i="2" l="1"/>
  <c r="JK51" i="2" l="1"/>
  <c r="JK53" i="2" s="1"/>
  <c r="JL49" i="2" s="1"/>
  <c r="JL52" i="2" l="1"/>
  <c r="JL51" i="2" l="1"/>
  <c r="JL53" i="2" s="1"/>
  <c r="JM49" i="2" s="1"/>
  <c r="JM52" i="2" l="1"/>
  <c r="JM51" i="2" l="1"/>
  <c r="JM53" i="2" s="1"/>
  <c r="JN49" i="2" s="1"/>
  <c r="JN52" i="2" l="1"/>
  <c r="JN51" i="2" l="1"/>
  <c r="JN53" i="2" s="1"/>
  <c r="JO49" i="2" s="1"/>
  <c r="JO52" i="2" l="1"/>
  <c r="JO51" i="2" l="1"/>
  <c r="JO53" i="2" s="1"/>
  <c r="JP49" i="2" s="1"/>
  <c r="JP52" i="2" l="1"/>
  <c r="JP51" i="2" l="1"/>
  <c r="JP53" i="2" s="1"/>
  <c r="JQ49" i="2" s="1"/>
  <c r="JQ52" i="2" l="1"/>
  <c r="JQ51" i="2" l="1"/>
  <c r="JQ53" i="2" s="1"/>
  <c r="JR49" i="2" s="1"/>
  <c r="JR52" i="2" l="1"/>
  <c r="JR51" i="2" l="1"/>
  <c r="JR53" i="2" s="1"/>
  <c r="JS49" i="2" s="1"/>
  <c r="JS52" i="2" l="1"/>
  <c r="JS51" i="2" l="1"/>
  <c r="JS53" i="2" s="1"/>
  <c r="JT49" i="2" s="1"/>
  <c r="JT52" i="2" l="1"/>
  <c r="JT51" i="2" l="1"/>
  <c r="JT53" i="2" s="1"/>
  <c r="JU49" i="2" s="1"/>
  <c r="JU52" i="2" l="1"/>
  <c r="JU51" i="2" l="1"/>
  <c r="JU53" i="2" s="1"/>
  <c r="JV49" i="2" s="1"/>
  <c r="JV52" i="2" l="1"/>
  <c r="JV51" i="2" l="1"/>
  <c r="JV53" i="2" s="1"/>
  <c r="JW49" i="2" s="1"/>
  <c r="JW52" i="2" l="1"/>
  <c r="JW51" i="2" l="1"/>
  <c r="JW53" i="2" s="1"/>
  <c r="JX49" i="2" s="1"/>
  <c r="JX52" i="2" l="1"/>
  <c r="JX51" i="2" l="1"/>
  <c r="JX53" i="2" s="1"/>
  <c r="JY49" i="2" s="1"/>
  <c r="JY52" i="2" l="1"/>
  <c r="JY51" i="2" l="1"/>
  <c r="JY53" i="2" s="1"/>
  <c r="JZ49" i="2" s="1"/>
  <c r="JZ52" i="2" l="1"/>
  <c r="JZ51" i="2" l="1"/>
  <c r="JZ53" i="2" s="1"/>
  <c r="KA49" i="2" s="1"/>
  <c r="KA52" i="2" l="1"/>
  <c r="KA51" i="2" l="1"/>
  <c r="KA53" i="2" s="1"/>
  <c r="KB49" i="2" s="1"/>
  <c r="KB52" i="2" l="1"/>
  <c r="KB51" i="2" l="1"/>
  <c r="KB53" i="2" s="1"/>
  <c r="KC49" i="2" s="1"/>
  <c r="KC52" i="2" l="1"/>
  <c r="KC51" i="2" l="1"/>
  <c r="KC53" i="2" s="1"/>
  <c r="KD49" i="2" s="1"/>
  <c r="KD52" i="2" l="1"/>
  <c r="KD51" i="2" l="1"/>
  <c r="KD53" i="2" s="1"/>
  <c r="KE49" i="2" s="1"/>
  <c r="KE52" i="2" l="1"/>
  <c r="KE51" i="2" s="1"/>
  <c r="KE53" i="2" l="1"/>
  <c r="F52" i="2"/>
  <c r="F51" i="2" l="1"/>
</calcChain>
</file>

<file path=xl/sharedStrings.xml><?xml version="1.0" encoding="utf-8"?>
<sst xmlns="http://schemas.openxmlformats.org/spreadsheetml/2006/main" count="170" uniqueCount="113">
  <si>
    <t>Purchase</t>
  </si>
  <si>
    <t>CapEx</t>
  </si>
  <si>
    <t>Sale Price</t>
  </si>
  <si>
    <t>Closing Costs</t>
  </si>
  <si>
    <t>Realtor Fees</t>
  </si>
  <si>
    <t>Home Insurance</t>
  </si>
  <si>
    <t>Pre-Paid Property Tax</t>
  </si>
  <si>
    <t>Others</t>
  </si>
  <si>
    <t>Total</t>
  </si>
  <si>
    <t>Sale</t>
  </si>
  <si>
    <t>Estimate Sale Price</t>
  </si>
  <si>
    <t>Sale Date</t>
  </si>
  <si>
    <t>OpEx</t>
  </si>
  <si>
    <t>Property Tax Rate</t>
  </si>
  <si>
    <t>Insurance</t>
  </si>
  <si>
    <t>HOA Fees</t>
  </si>
  <si>
    <t>Repairs</t>
  </si>
  <si>
    <t>Financing</t>
  </si>
  <si>
    <t>Purchase Date</t>
  </si>
  <si>
    <t>Down Payment %</t>
  </si>
  <si>
    <t>Interest Rate</t>
  </si>
  <si>
    <t>Refinance Date</t>
  </si>
  <si>
    <t>Refinance Rate</t>
  </si>
  <si>
    <t>Escalators</t>
  </si>
  <si>
    <t>Inflation</t>
  </si>
  <si>
    <t>Rent/mo</t>
  </si>
  <si>
    <t>Rent Escalator</t>
  </si>
  <si>
    <t>$</t>
  </si>
  <si>
    <t>date</t>
  </si>
  <si>
    <t>%</t>
  </si>
  <si>
    <t>Property Tax Amount</t>
  </si>
  <si>
    <t>$/yr</t>
  </si>
  <si>
    <t>Condo</t>
  </si>
  <si>
    <t>House</t>
  </si>
  <si>
    <t>Beginning Balance</t>
  </si>
  <si>
    <t>Payment</t>
  </si>
  <si>
    <t>Principal</t>
  </si>
  <si>
    <t>Interest</t>
  </si>
  <si>
    <t>Ending Balance</t>
  </si>
  <si>
    <t>Loan Term</t>
  </si>
  <si>
    <t>yrs</t>
  </si>
  <si>
    <t>Sale Flag</t>
  </si>
  <si>
    <t>Refinancing</t>
  </si>
  <si>
    <t>Financing Flag</t>
  </si>
  <si>
    <t>Refinancing Flag</t>
  </si>
  <si>
    <t>Refinance Term</t>
  </si>
  <si>
    <t>Down Payment</t>
  </si>
  <si>
    <t>Rent</t>
  </si>
  <si>
    <t>NPV</t>
  </si>
  <si>
    <t>Case</t>
  </si>
  <si>
    <t>Name</t>
  </si>
  <si>
    <t>Purchase Flag</t>
  </si>
  <si>
    <t>IRR</t>
  </si>
  <si>
    <t>Ownership Flag</t>
  </si>
  <si>
    <t>Mortgage Payoff</t>
  </si>
  <si>
    <t>Risk Free Rate</t>
  </si>
  <si>
    <t>Cash Flow</t>
  </si>
  <si>
    <t>Sale (Inflation) Escalator</t>
  </si>
  <si>
    <t>Year</t>
  </si>
  <si>
    <t>BLS Rent Data</t>
  </si>
  <si>
    <t>Average of Past</t>
  </si>
  <si>
    <t>years:</t>
  </si>
  <si>
    <t>BLS Inflation Data</t>
  </si>
  <si>
    <t>Renovation CapEx</t>
  </si>
  <si>
    <t>Renovation CapEx 1</t>
  </si>
  <si>
    <t>Renovation CapEx 2</t>
  </si>
  <si>
    <t>Renovation CapEx 3</t>
  </si>
  <si>
    <t>Renovation Date 1</t>
  </si>
  <si>
    <t>Renovation Date 2</t>
  </si>
  <si>
    <t>Renovation Date 3</t>
  </si>
  <si>
    <t>Renovation 1</t>
  </si>
  <si>
    <t>Renovation 2</t>
  </si>
  <si>
    <t>Renovation 3</t>
  </si>
  <si>
    <t>Monthly/Yearly</t>
  </si>
  <si>
    <t>Years</t>
  </si>
  <si>
    <t>Mortgage Amount</t>
  </si>
  <si>
    <t>Monthly Payment</t>
  </si>
  <si>
    <t>Effective Loan</t>
  </si>
  <si>
    <t>Income</t>
  </si>
  <si>
    <t>Maximum Housing Expense %</t>
  </si>
  <si>
    <t>Monthly Debts</t>
  </si>
  <si>
    <t>Car Loans</t>
  </si>
  <si>
    <t>Credit-Card Minimums</t>
  </si>
  <si>
    <t>Student Loans</t>
  </si>
  <si>
    <t>Child Support &amp; Other Obligations</t>
  </si>
  <si>
    <t>Other Mortgages</t>
  </si>
  <si>
    <t>Other Loans</t>
  </si>
  <si>
    <t>Current Monthly Debts</t>
  </si>
  <si>
    <t>Maximum Debt-to-Income Ratio</t>
  </si>
  <si>
    <t>Monthly Housing Expenses</t>
  </si>
  <si>
    <t>Other (Utilities, Repairs, etc.)</t>
  </si>
  <si>
    <t>Fixed Closing Costs</t>
  </si>
  <si>
    <t>Minimum Down Payment</t>
  </si>
  <si>
    <t>Maximum Home Price Based on Funds</t>
  </si>
  <si>
    <t>Term of Mortgage (years)</t>
  </si>
  <si>
    <t>Annual Interest Rate</t>
  </si>
  <si>
    <t>Loan Amount Based on Max PI Payment</t>
  </si>
  <si>
    <t>Down Payment Based on Available Funds</t>
  </si>
  <si>
    <t>Total Estimated Closing Costs</t>
  </si>
  <si>
    <t>Maximum Home Price</t>
  </si>
  <si>
    <t>Mortgage Calculator</t>
  </si>
  <si>
    <t>Gross Annual Income</t>
  </si>
  <si>
    <t>Maximum Monthly Payment</t>
  </si>
  <si>
    <t>Property Tax</t>
  </si>
  <si>
    <t xml:space="preserve">Home Owners Insurance </t>
  </si>
  <si>
    <t>PMI</t>
  </si>
  <si>
    <t>Variable Closing Costs</t>
  </si>
  <si>
    <t>Available Cash</t>
  </si>
  <si>
    <t>Maximum PI Payment</t>
  </si>
  <si>
    <t>Max PI Payment (Expenses)</t>
  </si>
  <si>
    <t>Max Monthly Payment (DTI)</t>
  </si>
  <si>
    <t>Max Monthly Payment (Income)</t>
  </si>
  <si>
    <t>Max PI Payment (Available Cash)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</si>
</sst>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00"/>
    <numFmt numFmtId="166" formatCode="_(&quot;$&quot;* #,##0_);_(&quot;$&quot;* \(#,##0\);_(* &quot;-&quot;??_);_(@_)"/>
    <numFmt numFmtId="167" formatCode="&quot;Yearly&quot;;;&quot;Monthly&quot;"/>
    <numFmt numFmtId="168" formatCode="&quot;$&quot;#,##0.00"/>
    <numFmt numFmtId="169" formatCode="_([$$-409]* #,##0.00_);_([$$-409]* \(#,##0.00\);_([$$-409]* &quot;-&quot;??_);_(@_)"/>
    <numFmt numFmtId="170" formatCode="0.000%"/>
    <numFmt numFmtId="171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000000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8000"/>
      <name val="Calibri"/>
      <family val="2"/>
      <scheme val="minor"/>
    </font>
    <font>
      <i/>
      <sz val="11"/>
      <color rgb="FF00800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rgb="FF0000FF"/>
      <name val="Arial"/>
      <family val="2"/>
    </font>
    <font>
      <sz val="10"/>
      <name val="Trebuchet MS"/>
      <family val="2"/>
    </font>
    <font>
      <b/>
      <sz val="12"/>
      <color theme="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7" fillId="0" borderId="0"/>
  </cellStyleXfs>
  <cellXfs count="10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0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0" fontId="9" fillId="0" borderId="0" xfId="0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3" borderId="0" xfId="0" applyFill="1"/>
    <xf numFmtId="0" fontId="7" fillId="3" borderId="0" xfId="0" applyFont="1" applyFill="1"/>
    <xf numFmtId="10" fontId="7" fillId="3" borderId="0" xfId="0" applyNumberFormat="1" applyFont="1" applyFill="1"/>
    <xf numFmtId="1" fontId="0" fillId="0" borderId="0" xfId="0" applyNumberFormat="1"/>
    <xf numFmtId="1" fontId="9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2" fillId="3" borderId="0" xfId="0" applyFont="1" applyFill="1"/>
    <xf numFmtId="0" fontId="0" fillId="3" borderId="0" xfId="0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0" borderId="0" xfId="0" applyFont="1" applyAlignment="1">
      <alignment horizontal="left" indent="1"/>
    </xf>
    <xf numFmtId="0" fontId="0" fillId="4" borderId="0" xfId="0" applyFill="1"/>
    <xf numFmtId="0" fontId="2" fillId="4" borderId="0" xfId="0" applyFont="1" applyFill="1"/>
    <xf numFmtId="0" fontId="7" fillId="4" borderId="0" xfId="0" applyFont="1" applyFill="1"/>
    <xf numFmtId="0" fontId="7" fillId="4" borderId="0" xfId="0" applyFon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0" xfId="0" applyFont="1" applyFill="1"/>
    <xf numFmtId="0" fontId="0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14" fontId="9" fillId="5" borderId="0" xfId="0" applyNumberFormat="1" applyFont="1" applyFill="1"/>
    <xf numFmtId="14" fontId="3" fillId="5" borderId="0" xfId="0" applyNumberFormat="1" applyFont="1" applyFill="1"/>
    <xf numFmtId="9" fontId="0" fillId="0" borderId="0" xfId="2" applyFont="1" applyAlignment="1">
      <alignment horizontal="center"/>
    </xf>
    <xf numFmtId="0" fontId="0" fillId="2" borderId="2" xfId="0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12" fillId="2" borderId="3" xfId="1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4" fontId="10" fillId="0" borderId="3" xfId="0" applyNumberFormat="1" applyFont="1" applyBorder="1" applyAlignment="1">
      <alignment horizontal="center"/>
    </xf>
    <xf numFmtId="10" fontId="10" fillId="0" borderId="3" xfId="0" applyNumberFormat="1" applyFont="1" applyBorder="1" applyAlignment="1">
      <alignment horizontal="center"/>
    </xf>
    <xf numFmtId="1" fontId="10" fillId="0" borderId="3" xfId="0" applyNumberFormat="1" applyFont="1" applyBorder="1" applyAlignment="1">
      <alignment horizontal="center"/>
    </xf>
    <xf numFmtId="10" fontId="10" fillId="0" borderId="4" xfId="0" applyNumberFormat="1" applyFont="1" applyBorder="1" applyAlignment="1">
      <alignment horizontal="center"/>
    </xf>
    <xf numFmtId="165" fontId="7" fillId="3" borderId="0" xfId="0" applyNumberFormat="1" applyFont="1" applyFill="1" applyAlignment="1">
      <alignment horizontal="center"/>
    </xf>
    <xf numFmtId="9" fontId="13" fillId="3" borderId="0" xfId="0" applyNumberFormat="1" applyFont="1" applyFill="1" applyAlignment="1">
      <alignment horizontal="center"/>
    </xf>
    <xf numFmtId="10" fontId="0" fillId="0" borderId="0" xfId="2" applyNumberFormat="1" applyFont="1"/>
    <xf numFmtId="0" fontId="14" fillId="0" borderId="0" xfId="0" applyFont="1" applyFill="1" applyAlignment="1">
      <alignment horizontal="left"/>
    </xf>
    <xf numFmtId="0" fontId="0" fillId="4" borderId="5" xfId="0" applyFont="1" applyFill="1" applyBorder="1"/>
    <xf numFmtId="10" fontId="9" fillId="0" borderId="6" xfId="0" applyNumberFormat="1" applyFont="1" applyBorder="1" applyAlignment="1">
      <alignment horizontal="center"/>
    </xf>
    <xf numFmtId="166" fontId="0" fillId="0" borderId="0" xfId="0" applyNumberFormat="1" applyAlignment="1">
      <alignment horizontal="center"/>
    </xf>
    <xf numFmtId="166" fontId="2" fillId="0" borderId="0" xfId="0" applyNumberFormat="1" applyFont="1" applyAlignment="1">
      <alignment horizontal="center"/>
    </xf>
    <xf numFmtId="166" fontId="0" fillId="0" borderId="1" xfId="0" applyNumberFormat="1" applyBorder="1" applyAlignment="1">
      <alignment horizontal="center"/>
    </xf>
    <xf numFmtId="166" fontId="7" fillId="0" borderId="0" xfId="0" applyNumberFormat="1" applyFont="1" applyAlignment="1">
      <alignment horizontal="center"/>
    </xf>
    <xf numFmtId="10" fontId="2" fillId="0" borderId="0" xfId="2" applyNumberFormat="1" applyFont="1"/>
    <xf numFmtId="166" fontId="0" fillId="0" borderId="0" xfId="0" applyNumberFormat="1" applyFont="1" applyAlignment="1">
      <alignment horizontal="center"/>
    </xf>
    <xf numFmtId="0" fontId="9" fillId="0" borderId="0" xfId="0" applyFont="1"/>
    <xf numFmtId="10" fontId="9" fillId="0" borderId="0" xfId="0" applyNumberFormat="1" applyFont="1"/>
    <xf numFmtId="167" fontId="9" fillId="0" borderId="0" xfId="0" applyNumberFormat="1" applyFont="1"/>
    <xf numFmtId="164" fontId="9" fillId="0" borderId="0" xfId="0" applyNumberFormat="1" applyFont="1"/>
    <xf numFmtId="164" fontId="10" fillId="0" borderId="0" xfId="0" applyNumberFormat="1" applyFont="1"/>
    <xf numFmtId="43" fontId="9" fillId="6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0" fillId="0" borderId="0" xfId="0" applyFont="1" applyBorder="1"/>
    <xf numFmtId="43" fontId="0" fillId="0" borderId="0" xfId="0" applyNumberFormat="1" applyFont="1" applyBorder="1" applyAlignment="1">
      <alignment vertical="center"/>
    </xf>
    <xf numFmtId="8" fontId="0" fillId="0" borderId="0" xfId="0" applyNumberFormat="1" applyFont="1" applyBorder="1" applyAlignment="1">
      <alignment vertical="center"/>
    </xf>
    <xf numFmtId="43" fontId="19" fillId="0" borderId="0" xfId="0" applyNumberFormat="1" applyFont="1" applyFill="1" applyBorder="1" applyAlignment="1" applyProtection="1">
      <alignment horizontal="right" vertical="center"/>
      <protection locked="0"/>
    </xf>
    <xf numFmtId="43" fontId="9" fillId="6" borderId="0" xfId="0" applyNumberFormat="1" applyFont="1" applyFill="1" applyBorder="1" applyAlignment="1" applyProtection="1">
      <alignment horizontal="right" vertical="center"/>
      <protection locked="0"/>
    </xf>
    <xf numFmtId="43" fontId="9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>
      <alignment horizontal="right" vertical="center"/>
    </xf>
    <xf numFmtId="169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169" fontId="20" fillId="0" borderId="0" xfId="0" applyNumberFormat="1" applyFont="1" applyFill="1" applyBorder="1" applyAlignment="1">
      <alignment horizontal="right" vertical="center"/>
    </xf>
    <xf numFmtId="9" fontId="10" fillId="0" borderId="0" xfId="0" applyNumberFormat="1" applyFont="1" applyBorder="1" applyAlignment="1" applyProtection="1">
      <alignment horizontal="right" vertical="center"/>
      <protection locked="0"/>
    </xf>
    <xf numFmtId="9" fontId="10" fillId="0" borderId="0" xfId="0" applyNumberFormat="1" applyFont="1" applyFill="1" applyBorder="1" applyAlignment="1" applyProtection="1">
      <alignment horizontal="right" vertical="center"/>
      <protection locked="0"/>
    </xf>
    <xf numFmtId="43" fontId="10" fillId="6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left" vertical="center" indent="1"/>
    </xf>
    <xf numFmtId="43" fontId="11" fillId="0" borderId="0" xfId="0" applyNumberFormat="1" applyFont="1" applyFill="1" applyBorder="1" applyAlignment="1">
      <alignment horizontal="right" vertical="center"/>
    </xf>
    <xf numFmtId="10" fontId="9" fillId="0" borderId="0" xfId="0" applyNumberFormat="1" applyFont="1" applyBorder="1" applyAlignment="1" applyProtection="1">
      <alignment horizontal="right" vertical="center"/>
      <protection locked="0"/>
    </xf>
    <xf numFmtId="171" fontId="9" fillId="0" borderId="0" xfId="0" applyNumberFormat="1" applyFont="1" applyFill="1" applyBorder="1" applyAlignment="1" applyProtection="1">
      <alignment horizontal="right" vertical="center"/>
      <protection locked="0"/>
    </xf>
    <xf numFmtId="170" fontId="9" fillId="0" borderId="0" xfId="0" applyNumberFormat="1" applyFont="1" applyBorder="1" applyAlignment="1" applyProtection="1">
      <alignment horizontal="right" vertical="center"/>
      <protection locked="0"/>
    </xf>
    <xf numFmtId="8" fontId="11" fillId="6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169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/>
    <xf numFmtId="168" fontId="2" fillId="2" borderId="0" xfId="0" applyNumberFormat="1" applyFont="1" applyFill="1"/>
    <xf numFmtId="0" fontId="18" fillId="5" borderId="0" xfId="0" applyFont="1" applyFill="1" applyBorder="1" applyAlignment="1">
      <alignment horizontal="center" vertical="center"/>
    </xf>
    <xf numFmtId="10" fontId="5" fillId="0" borderId="0" xfId="0" applyNumberFormat="1" applyFont="1"/>
    <xf numFmtId="10" fontId="2" fillId="0" borderId="0" xfId="0" applyNumberFormat="1" applyFont="1"/>
    <xf numFmtId="10" fontId="0" fillId="0" borderId="0" xfId="0" applyNumberFormat="1"/>
    <xf numFmtId="10" fontId="7" fillId="0" borderId="0" xfId="0" applyNumberFormat="1" applyFont="1" applyAlignment="1">
      <alignment horizontal="center"/>
    </xf>
    <xf numFmtId="10" fontId="12" fillId="2" borderId="3" xfId="2" applyNumberFormat="1" applyFont="1" applyFill="1" applyBorder="1" applyAlignment="1">
      <alignment horizontal="center"/>
    </xf>
    <xf numFmtId="10" fontId="10" fillId="0" borderId="0" xfId="2" applyNumberFormat="1" applyFont="1" applyAlignment="1">
      <alignment horizontal="center"/>
    </xf>
    <xf numFmtId="10" fontId="10" fillId="0" borderId="0" xfId="0" applyNumberFormat="1" applyFont="1" applyAlignment="1">
      <alignment horizontal="center"/>
    </xf>
  </cellXfs>
  <cellStyles count="6">
    <cellStyle name="Currency" xfId="1" builtinId="4"/>
    <cellStyle name="Hyperlink" xfId="4" builtinId="8" customBuiltin="1"/>
    <cellStyle name="Normal" xfId="0" builtinId="0"/>
    <cellStyle name="Normal 2" xfId="3" xr:uid="{00000000-0005-0000-0000-00002F000000}"/>
    <cellStyle name="Normal 2 2" xfId="5" xr:uid="{D542CCB9-716B-4F42-ABF8-9C6C26485BE2}"/>
    <cellStyle name="Percent" xfId="2" builtinId="5"/>
  </cellStyles>
  <dxfs count="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8F3A3-FE92-4112-B12A-BB92FB30CFF9}">
  <sheetPr>
    <tabColor theme="0"/>
  </sheetPr>
  <dimension ref="A1"/>
  <sheetViews>
    <sheetView topLeftCell="A1048576" workbookViewId="0">
      <selection sqref="A1:XFD1048576"/>
    </sheetView>
  </sheetViews>
  <sheetFormatPr defaultColWidth="0" defaultRowHeight="14.4" customHeight="1" zeroHeight="1" x14ac:dyDescent="0.3"/>
  <cols>
    <col min="1" max="1" width="8.88671875" customWidth="1"/>
    <col min="2" max="16384" width="8.88671875" hidden="1"/>
  </cols>
  <sheetData>
    <row r="1" hidden="1" x14ac:dyDescent="0.3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63774-6C4E-4DD8-93D0-32BE5FF724C9}">
  <sheetPr>
    <tabColor rgb="FF002060"/>
  </sheetPr>
  <dimension ref="A1:AF68"/>
  <sheetViews>
    <sheetView showGridLines="0" tabSelected="1" topLeftCell="A18" zoomScale="70" zoomScaleNormal="70" workbookViewId="0">
      <selection activeCell="P37" sqref="P37"/>
    </sheetView>
  </sheetViews>
  <sheetFormatPr defaultRowHeight="14.4" zeroHeight="1" x14ac:dyDescent="0.3"/>
  <cols>
    <col min="1" max="1" width="5" customWidth="1"/>
    <col min="2" max="2" width="2.21875" style="1" customWidth="1"/>
    <col min="3" max="3" width="25.88671875" customWidth="1"/>
    <col min="5" max="5" width="8.88671875" style="8"/>
    <col min="7" max="7" width="11.109375" style="6" customWidth="1"/>
    <col min="10" max="10" width="11.5546875" style="6" customWidth="1"/>
    <col min="11" max="11" width="2.88671875" style="6" customWidth="1"/>
    <col min="12" max="12" width="11.77734375" style="6" customWidth="1"/>
    <col min="13" max="13" width="2.88671875" style="6" customWidth="1"/>
    <col min="14" max="14" width="11.77734375" style="6" customWidth="1"/>
    <col min="15" max="15" width="2.88671875" style="6" customWidth="1"/>
    <col min="16" max="16" width="11.77734375" style="6" customWidth="1"/>
    <col min="17" max="17" width="2.88671875" style="6" customWidth="1"/>
    <col min="18" max="18" width="11.77734375" style="6" customWidth="1"/>
    <col min="19" max="19" width="2.88671875" style="6" customWidth="1"/>
    <col min="20" max="20" width="11.77734375" style="6" customWidth="1"/>
    <col min="21" max="21" width="2.88671875" style="6" customWidth="1"/>
    <col min="22" max="22" width="11.77734375" style="6" customWidth="1"/>
    <col min="23" max="23" width="2.88671875" style="6" customWidth="1"/>
    <col min="24" max="24" width="11.77734375" style="6" customWidth="1"/>
    <col min="25" max="25" width="2.88671875" style="6" customWidth="1"/>
    <col min="26" max="26" width="11.77734375" style="6" customWidth="1"/>
    <col min="27" max="27" width="2.88671875" style="6" customWidth="1"/>
    <col min="28" max="28" width="11.77734375" style="6" customWidth="1"/>
    <col min="29" max="29" width="2.88671875" style="6" customWidth="1"/>
    <col min="30" max="30" width="11.77734375" style="6" customWidth="1"/>
    <col min="31" max="31" width="2.88671875" style="6" customWidth="1"/>
    <col min="32" max="32" width="11.77734375" style="6" customWidth="1"/>
  </cols>
  <sheetData>
    <row r="1" spans="1:32" x14ac:dyDescent="0.3"/>
    <row r="2" spans="1:32" ht="15" thickBot="1" x14ac:dyDescent="0.35"/>
    <row r="3" spans="1:32" x14ac:dyDescent="0.3">
      <c r="F3" s="1" t="s">
        <v>50</v>
      </c>
      <c r="G3" s="41" t="str">
        <f>+INDEX(J3:XFD3,MATCH($G$4,$J$4:$XFD$4,0))</f>
        <v>House</v>
      </c>
      <c r="J3" s="18" t="s">
        <v>32</v>
      </c>
      <c r="K3" s="18"/>
      <c r="L3" s="18" t="s">
        <v>33</v>
      </c>
      <c r="M3" s="18"/>
      <c r="N3" s="18" t="s">
        <v>47</v>
      </c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</row>
    <row r="4" spans="1:32" x14ac:dyDescent="0.3">
      <c r="F4" s="1" t="s">
        <v>49</v>
      </c>
      <c r="G4" s="42">
        <v>1</v>
      </c>
      <c r="J4" s="17">
        <v>0</v>
      </c>
      <c r="K4" s="18"/>
      <c r="L4" s="17">
        <f>J4+1</f>
        <v>1</v>
      </c>
      <c r="M4" s="17"/>
      <c r="N4" s="17">
        <f>L4+1</f>
        <v>2</v>
      </c>
      <c r="O4" s="18"/>
      <c r="P4" s="17">
        <f>N4+1</f>
        <v>3</v>
      </c>
      <c r="Q4" s="18"/>
      <c r="R4" s="17">
        <f>P4+1</f>
        <v>4</v>
      </c>
      <c r="S4" s="18"/>
      <c r="T4" s="17">
        <f>R4+1</f>
        <v>5</v>
      </c>
      <c r="U4" s="18"/>
      <c r="V4" s="17">
        <f>T4+1</f>
        <v>6</v>
      </c>
      <c r="W4" s="18"/>
      <c r="X4" s="17">
        <f>V4+1</f>
        <v>7</v>
      </c>
      <c r="Y4" s="18"/>
      <c r="Z4" s="17">
        <f>X4+1</f>
        <v>8</v>
      </c>
      <c r="AA4" s="18"/>
      <c r="AB4" s="17">
        <f>Z4+1</f>
        <v>9</v>
      </c>
      <c r="AC4" s="18"/>
      <c r="AD4" s="17">
        <f>AB4+1</f>
        <v>10</v>
      </c>
      <c r="AE4" s="18"/>
      <c r="AF4" s="17">
        <f>AD4+1</f>
        <v>11</v>
      </c>
    </row>
    <row r="5" spans="1:32" x14ac:dyDescent="0.3">
      <c r="F5" s="1" t="s">
        <v>48</v>
      </c>
      <c r="G5" s="43">
        <f ca="1">Model!D59</f>
        <v>-448319.84928444598</v>
      </c>
      <c r="J5" s="13" t="str">
        <f>IF(J$4=$G$4,$G$5,"")</f>
        <v/>
      </c>
      <c r="K5" s="17"/>
      <c r="L5" s="13">
        <f ca="1">IF(L$4=$G$4,$G$5,"")</f>
        <v>-448319.84928444598</v>
      </c>
      <c r="M5" s="17"/>
      <c r="N5" s="13" t="str">
        <f>IF(N$4=$G$4,$G$5,"")</f>
        <v/>
      </c>
      <c r="O5" s="17"/>
      <c r="P5" s="13" t="str">
        <f>IF(P$4=$G$4,$G$5,"")</f>
        <v/>
      </c>
      <c r="Q5" s="17"/>
      <c r="R5" s="13" t="str">
        <f>IF(R$4=$G$4,$G$5,"")</f>
        <v/>
      </c>
      <c r="S5" s="17"/>
      <c r="T5" s="13" t="str">
        <f>IF(T$4=$G$4,$G$5,"")</f>
        <v/>
      </c>
      <c r="U5" s="17"/>
      <c r="V5" s="13" t="str">
        <f>IF(V$4=$G$4,$G$5,"")</f>
        <v/>
      </c>
      <c r="W5" s="17"/>
      <c r="X5" s="13" t="str">
        <f>IF(X$4=$G$4,$G$5,"")</f>
        <v/>
      </c>
      <c r="Y5" s="17"/>
      <c r="Z5" s="13" t="str">
        <f>IF(Z$4=$G$4,$G$5,"")</f>
        <v/>
      </c>
      <c r="AA5" s="17"/>
      <c r="AB5" s="13" t="str">
        <f>IF(AB$4=$G$4,$G$5,"")</f>
        <v/>
      </c>
      <c r="AC5" s="17"/>
      <c r="AD5" s="13" t="str">
        <f>IF(AD$4=$G$4,$G$5,"")</f>
        <v/>
      </c>
      <c r="AE5" s="17"/>
      <c r="AF5" s="13" t="str">
        <f>IF(AF$4=$G$4,$G$5,"")</f>
        <v/>
      </c>
    </row>
    <row r="6" spans="1:32" s="101" customFormat="1" ht="15.6" customHeight="1" x14ac:dyDescent="0.35">
      <c r="A6" s="99"/>
      <c r="B6" s="100"/>
      <c r="E6" s="102"/>
      <c r="F6" s="100" t="s">
        <v>52</v>
      </c>
      <c r="G6" s="103">
        <f ca="1">Model!D60</f>
        <v>2.9802322387695314E-9</v>
      </c>
      <c r="J6" s="104" t="str">
        <f>IF(J$4=$G$4,$G$6,"")</f>
        <v/>
      </c>
      <c r="K6" s="105"/>
      <c r="L6" s="104">
        <f ca="1">IF(L$4=$G$4,$G$6,"")</f>
        <v>2.9802322387695314E-9</v>
      </c>
      <c r="M6" s="105"/>
      <c r="N6" s="104" t="str">
        <f>IF(N$4=$G$4,$G$6,"")</f>
        <v/>
      </c>
      <c r="O6" s="105"/>
      <c r="P6" s="104" t="str">
        <f>IF(P$4=$G$4,$G$6,"")</f>
        <v/>
      </c>
      <c r="Q6" s="105"/>
      <c r="R6" s="104" t="str">
        <f>IF(R$4=$G$4,$G$6,"")</f>
        <v/>
      </c>
      <c r="S6" s="105"/>
      <c r="T6" s="104" t="str">
        <f>IF(T$4=$G$4,$G$6,"")</f>
        <v/>
      </c>
      <c r="U6" s="105"/>
      <c r="V6" s="104" t="str">
        <f>IF(V$4=$G$4,$G$6,"")</f>
        <v/>
      </c>
      <c r="W6" s="105"/>
      <c r="X6" s="104" t="str">
        <f>IF(X$4=$G$4,$G$6,"")</f>
        <v/>
      </c>
      <c r="Y6" s="105"/>
      <c r="Z6" s="104" t="str">
        <f>IF(Z$4=$G$4,$G$6,"")</f>
        <v/>
      </c>
      <c r="AA6" s="105"/>
      <c r="AB6" s="104" t="str">
        <f>IF(AB$4=$G$4,$G$6,"")</f>
        <v/>
      </c>
      <c r="AC6" s="105"/>
      <c r="AD6" s="104" t="str">
        <f>IF(AD$4=$G$4,$G$6,"")</f>
        <v/>
      </c>
      <c r="AE6" s="105"/>
      <c r="AF6" s="104" t="str">
        <f>IF(AF$4=$G$4,$G$6,"")</f>
        <v/>
      </c>
    </row>
    <row r="7" spans="1:32" ht="18" x14ac:dyDescent="0.35">
      <c r="A7" s="3" t="s">
        <v>0</v>
      </c>
      <c r="G7" s="44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1:32" x14ac:dyDescent="0.3">
      <c r="B8" s="1" t="s">
        <v>1</v>
      </c>
      <c r="F8" s="4"/>
      <c r="G8" s="45"/>
    </row>
    <row r="9" spans="1:32" x14ac:dyDescent="0.3">
      <c r="C9" t="s">
        <v>2</v>
      </c>
      <c r="E9" s="8" t="s">
        <v>27</v>
      </c>
      <c r="G9" s="46">
        <f>+INDEX(J9:XFD9,MATCH($G$4,$J$4:$XFD$4,0))</f>
        <v>250000</v>
      </c>
      <c r="J9" s="12">
        <v>250000</v>
      </c>
      <c r="L9" s="12">
        <v>250000</v>
      </c>
      <c r="N9" s="12">
        <v>0</v>
      </c>
      <c r="P9" s="12"/>
      <c r="R9" s="12"/>
      <c r="T9" s="12"/>
      <c r="V9" s="12"/>
      <c r="X9" s="12"/>
      <c r="Z9" s="12"/>
      <c r="AB9" s="12"/>
      <c r="AD9" s="12"/>
      <c r="AF9" s="12"/>
    </row>
    <row r="10" spans="1:32" x14ac:dyDescent="0.3">
      <c r="C10" t="s">
        <v>3</v>
      </c>
      <c r="E10" s="8" t="s">
        <v>27</v>
      </c>
      <c r="G10" s="46">
        <f t="shared" ref="G10:G15" si="0">+INDEX(J10:XFD10,MATCH($G$4,$J$4:$XFD$4,0))</f>
        <v>20000</v>
      </c>
      <c r="J10" s="12">
        <v>20000</v>
      </c>
      <c r="L10" s="12">
        <v>20000</v>
      </c>
      <c r="N10" s="12">
        <v>0</v>
      </c>
      <c r="P10" s="12"/>
      <c r="R10" s="12"/>
      <c r="T10" s="12"/>
      <c r="V10" s="12"/>
      <c r="X10" s="12"/>
      <c r="Z10" s="12"/>
      <c r="AB10" s="12"/>
      <c r="AD10" s="12"/>
      <c r="AF10" s="12"/>
    </row>
    <row r="11" spans="1:32" x14ac:dyDescent="0.3">
      <c r="C11" t="s">
        <v>4</v>
      </c>
      <c r="E11" s="8" t="s">
        <v>27</v>
      </c>
      <c r="G11" s="46">
        <f t="shared" si="0"/>
        <v>5000</v>
      </c>
      <c r="J11" s="12">
        <v>5000</v>
      </c>
      <c r="L11" s="12">
        <v>5000</v>
      </c>
      <c r="N11" s="12">
        <v>0</v>
      </c>
      <c r="P11" s="12"/>
      <c r="R11" s="12"/>
      <c r="T11" s="12"/>
      <c r="V11" s="12"/>
      <c r="X11" s="12"/>
      <c r="Z11" s="12"/>
      <c r="AB11" s="12"/>
      <c r="AD11" s="12"/>
      <c r="AF11" s="12"/>
    </row>
    <row r="12" spans="1:32" x14ac:dyDescent="0.3">
      <c r="C12" t="s">
        <v>5</v>
      </c>
      <c r="E12" s="8" t="s">
        <v>27</v>
      </c>
      <c r="G12" s="46">
        <f t="shared" si="0"/>
        <v>2000</v>
      </c>
      <c r="J12" s="12">
        <v>2000</v>
      </c>
      <c r="L12" s="12">
        <v>2000</v>
      </c>
      <c r="N12" s="12">
        <v>0</v>
      </c>
      <c r="P12" s="12"/>
      <c r="R12" s="12"/>
      <c r="T12" s="12"/>
      <c r="V12" s="12"/>
      <c r="X12" s="12"/>
      <c r="Z12" s="12"/>
      <c r="AB12" s="12"/>
      <c r="AD12" s="12"/>
      <c r="AF12" s="12"/>
    </row>
    <row r="13" spans="1:32" x14ac:dyDescent="0.3">
      <c r="C13" t="s">
        <v>6</v>
      </c>
      <c r="E13" s="8" t="s">
        <v>27</v>
      </c>
      <c r="G13" s="46">
        <f t="shared" si="0"/>
        <v>1200</v>
      </c>
      <c r="J13" s="12">
        <v>1200</v>
      </c>
      <c r="L13" s="12">
        <v>1200</v>
      </c>
      <c r="N13" s="12">
        <v>0</v>
      </c>
      <c r="P13" s="12"/>
      <c r="R13" s="12"/>
      <c r="T13" s="12"/>
      <c r="V13" s="12"/>
      <c r="X13" s="12"/>
      <c r="Z13" s="12"/>
      <c r="AB13" s="12"/>
      <c r="AD13" s="12"/>
      <c r="AF13" s="12"/>
    </row>
    <row r="14" spans="1:32" x14ac:dyDescent="0.3">
      <c r="C14" t="s">
        <v>7</v>
      </c>
      <c r="E14" s="8" t="s">
        <v>27</v>
      </c>
      <c r="G14" s="46">
        <f t="shared" si="0"/>
        <v>10000</v>
      </c>
      <c r="J14" s="12">
        <v>10000</v>
      </c>
      <c r="L14" s="12">
        <v>10000</v>
      </c>
      <c r="N14" s="12">
        <v>0</v>
      </c>
      <c r="P14" s="12"/>
      <c r="R14" s="12"/>
      <c r="T14" s="12"/>
      <c r="V14" s="12"/>
      <c r="X14" s="12"/>
      <c r="Z14" s="12"/>
      <c r="AB14" s="12"/>
      <c r="AD14" s="12"/>
      <c r="AF14" s="12"/>
    </row>
    <row r="15" spans="1:32" s="1" customFormat="1" x14ac:dyDescent="0.3">
      <c r="C15" s="1" t="s">
        <v>8</v>
      </c>
      <c r="E15" s="9" t="s">
        <v>27</v>
      </c>
      <c r="G15" s="47">
        <f t="shared" si="0"/>
        <v>288200</v>
      </c>
      <c r="J15" s="11">
        <f>SUM(J9:J14)</f>
        <v>288200</v>
      </c>
      <c r="K15" s="7"/>
      <c r="L15" s="11">
        <f>SUM(L9:L14)</f>
        <v>288200</v>
      </c>
      <c r="M15" s="7"/>
      <c r="N15" s="11">
        <f>SUM(N9:N14)</f>
        <v>0</v>
      </c>
      <c r="O15" s="7"/>
      <c r="P15" s="11"/>
      <c r="Q15" s="7"/>
      <c r="R15" s="11"/>
      <c r="S15" s="7"/>
      <c r="T15" s="11"/>
      <c r="U15" s="7"/>
      <c r="V15" s="11"/>
      <c r="W15" s="7"/>
      <c r="X15" s="11"/>
      <c r="Y15" s="7"/>
      <c r="Z15" s="11"/>
      <c r="AA15" s="7"/>
      <c r="AB15" s="11"/>
      <c r="AC15" s="7"/>
      <c r="AD15" s="11"/>
      <c r="AE15" s="7"/>
      <c r="AF15" s="11"/>
    </row>
    <row r="16" spans="1:32" s="1" customFormat="1" x14ac:dyDescent="0.3">
      <c r="E16" s="9"/>
      <c r="G16" s="47"/>
      <c r="J16" s="11"/>
      <c r="K16" s="7"/>
      <c r="L16" s="11"/>
      <c r="M16" s="7"/>
      <c r="N16" s="11"/>
      <c r="O16" s="7"/>
      <c r="P16" s="11"/>
      <c r="Q16" s="7"/>
      <c r="R16" s="11"/>
      <c r="S16" s="7"/>
      <c r="T16" s="11"/>
      <c r="U16" s="7"/>
      <c r="V16" s="11"/>
      <c r="W16" s="7"/>
      <c r="X16" s="11"/>
      <c r="Y16" s="7"/>
      <c r="Z16" s="11"/>
      <c r="AA16" s="7"/>
      <c r="AB16" s="11"/>
      <c r="AC16" s="7"/>
      <c r="AD16" s="11"/>
      <c r="AE16" s="7"/>
      <c r="AF16" s="11"/>
    </row>
    <row r="17" spans="2:32" s="1" customFormat="1" x14ac:dyDescent="0.3">
      <c r="B17" s="1" t="s">
        <v>63</v>
      </c>
      <c r="C17"/>
      <c r="E17" s="9"/>
      <c r="G17" s="47"/>
      <c r="J17" s="11"/>
      <c r="K17" s="7"/>
      <c r="L17" s="11"/>
      <c r="M17" s="7"/>
      <c r="N17" s="11"/>
      <c r="O17" s="7"/>
      <c r="P17" s="11"/>
      <c r="Q17" s="7"/>
      <c r="R17" s="11"/>
      <c r="S17" s="7"/>
      <c r="T17" s="11"/>
      <c r="U17" s="7"/>
      <c r="V17" s="11"/>
      <c r="W17" s="7"/>
      <c r="X17" s="11"/>
      <c r="Y17" s="7"/>
      <c r="Z17" s="11"/>
      <c r="AA17" s="7"/>
      <c r="AB17" s="11"/>
      <c r="AC17" s="7"/>
      <c r="AD17" s="11"/>
      <c r="AE17" s="7"/>
      <c r="AF17" s="11"/>
    </row>
    <row r="18" spans="2:32" s="1" customFormat="1" x14ac:dyDescent="0.3">
      <c r="C18" t="s">
        <v>64</v>
      </c>
      <c r="E18" s="8" t="s">
        <v>27</v>
      </c>
      <c r="G18" s="46">
        <f t="shared" ref="G18:G20" si="1">+INDEX(J18:XFD18,MATCH($G$4,$J$4:$XFD$4,0))</f>
        <v>0</v>
      </c>
      <c r="J18" s="12"/>
      <c r="K18" s="12"/>
      <c r="L18" s="12"/>
      <c r="M18" s="12"/>
      <c r="N18" s="12"/>
      <c r="O18" s="7"/>
      <c r="P18" s="11"/>
      <c r="Q18" s="7"/>
      <c r="R18" s="11"/>
      <c r="S18" s="7"/>
      <c r="T18" s="11"/>
      <c r="U18" s="7"/>
      <c r="V18" s="11"/>
      <c r="W18" s="7"/>
      <c r="X18" s="11"/>
      <c r="Y18" s="7"/>
      <c r="Z18" s="11"/>
      <c r="AA18" s="7"/>
      <c r="AB18" s="11"/>
      <c r="AC18" s="7"/>
      <c r="AD18" s="11"/>
      <c r="AE18" s="7"/>
      <c r="AF18" s="11"/>
    </row>
    <row r="19" spans="2:32" s="1" customFormat="1" x14ac:dyDescent="0.3">
      <c r="C19" t="s">
        <v>65</v>
      </c>
      <c r="E19" s="8" t="s">
        <v>27</v>
      </c>
      <c r="G19" s="46">
        <f t="shared" si="1"/>
        <v>0</v>
      </c>
      <c r="J19" s="12"/>
      <c r="K19" s="12"/>
      <c r="L19" s="12"/>
      <c r="M19" s="12"/>
      <c r="N19" s="12"/>
      <c r="O19" s="7"/>
      <c r="P19" s="11"/>
      <c r="Q19" s="7"/>
      <c r="R19" s="11"/>
      <c r="S19" s="7"/>
      <c r="T19" s="11"/>
      <c r="U19" s="7"/>
      <c r="V19" s="11"/>
      <c r="W19" s="7"/>
      <c r="X19" s="11"/>
      <c r="Y19" s="7"/>
      <c r="Z19" s="11"/>
      <c r="AA19" s="7"/>
      <c r="AB19" s="11"/>
      <c r="AC19" s="7"/>
      <c r="AD19" s="11"/>
      <c r="AE19" s="7"/>
      <c r="AF19" s="11"/>
    </row>
    <row r="20" spans="2:32" s="1" customFormat="1" x14ac:dyDescent="0.3">
      <c r="C20" t="s">
        <v>66</v>
      </c>
      <c r="E20" s="8" t="s">
        <v>27</v>
      </c>
      <c r="G20" s="46">
        <f t="shared" si="1"/>
        <v>0</v>
      </c>
      <c r="J20" s="12"/>
      <c r="K20" s="12"/>
      <c r="L20" s="12"/>
      <c r="M20" s="12"/>
      <c r="N20" s="12"/>
      <c r="O20" s="7"/>
      <c r="P20" s="11"/>
      <c r="Q20" s="7"/>
      <c r="R20" s="11"/>
      <c r="S20" s="7"/>
      <c r="T20" s="11"/>
      <c r="U20" s="7"/>
      <c r="V20" s="11"/>
      <c r="W20" s="7"/>
      <c r="X20" s="11"/>
      <c r="Y20" s="7"/>
      <c r="Z20" s="11"/>
      <c r="AA20" s="7"/>
      <c r="AB20" s="11"/>
      <c r="AC20" s="7"/>
      <c r="AD20" s="11"/>
      <c r="AE20" s="7"/>
      <c r="AF20" s="11"/>
    </row>
    <row r="21" spans="2:32" s="1" customFormat="1" x14ac:dyDescent="0.3">
      <c r="C21"/>
      <c r="E21" s="9"/>
      <c r="G21" s="47"/>
      <c r="J21" s="11"/>
      <c r="K21" s="7"/>
      <c r="L21" s="11"/>
      <c r="M21" s="7"/>
      <c r="N21" s="11"/>
      <c r="O21" s="7"/>
      <c r="P21" s="11"/>
      <c r="Q21" s="7"/>
      <c r="R21" s="11"/>
      <c r="S21" s="7"/>
      <c r="T21" s="11"/>
      <c r="U21" s="7"/>
      <c r="V21" s="11"/>
      <c r="W21" s="7"/>
      <c r="X21" s="11"/>
      <c r="Y21" s="7"/>
      <c r="Z21" s="11"/>
      <c r="AA21" s="7"/>
      <c r="AB21" s="11"/>
      <c r="AC21" s="7"/>
      <c r="AD21" s="11"/>
      <c r="AE21" s="7"/>
      <c r="AF21" s="11"/>
    </row>
    <row r="22" spans="2:32" s="1" customFormat="1" x14ac:dyDescent="0.3">
      <c r="C22" t="s">
        <v>67</v>
      </c>
      <c r="E22" s="8" t="s">
        <v>28</v>
      </c>
      <c r="G22" s="49">
        <f t="shared" ref="G22:G24" si="2">+INDEX(J22:XFD22,MATCH($G$4,$J$4:$XFD$4,0))</f>
        <v>0</v>
      </c>
      <c r="J22" s="16"/>
      <c r="K22" s="16"/>
      <c r="L22" s="16"/>
      <c r="M22" s="16"/>
      <c r="N22" s="16"/>
      <c r="O22" s="7"/>
      <c r="P22" s="11"/>
      <c r="Q22" s="7"/>
      <c r="R22" s="11"/>
      <c r="S22" s="7"/>
      <c r="T22" s="11"/>
      <c r="U22" s="7"/>
      <c r="V22" s="11"/>
      <c r="W22" s="7"/>
      <c r="X22" s="11"/>
      <c r="Y22" s="7"/>
      <c r="Z22" s="11"/>
      <c r="AA22" s="7"/>
      <c r="AB22" s="11"/>
      <c r="AC22" s="7"/>
      <c r="AD22" s="11"/>
      <c r="AE22" s="7"/>
      <c r="AF22" s="11"/>
    </row>
    <row r="23" spans="2:32" s="1" customFormat="1" x14ac:dyDescent="0.3">
      <c r="C23" t="s">
        <v>68</v>
      </c>
      <c r="E23" s="8" t="s">
        <v>28</v>
      </c>
      <c r="G23" s="49">
        <f t="shared" si="2"/>
        <v>0</v>
      </c>
      <c r="J23" s="16"/>
      <c r="K23" s="16"/>
      <c r="L23" s="16"/>
      <c r="M23" s="16"/>
      <c r="N23" s="16"/>
      <c r="O23" s="7"/>
      <c r="P23" s="11"/>
      <c r="Q23" s="7"/>
      <c r="R23" s="11"/>
      <c r="S23" s="7"/>
      <c r="T23" s="11"/>
      <c r="U23" s="7"/>
      <c r="V23" s="11"/>
      <c r="W23" s="7"/>
      <c r="X23" s="11"/>
      <c r="Y23" s="7"/>
      <c r="Z23" s="11"/>
      <c r="AA23" s="7"/>
      <c r="AB23" s="11"/>
      <c r="AC23" s="7"/>
      <c r="AD23" s="11"/>
      <c r="AE23" s="7"/>
      <c r="AF23" s="11"/>
    </row>
    <row r="24" spans="2:32" s="1" customFormat="1" x14ac:dyDescent="0.3">
      <c r="C24" t="s">
        <v>69</v>
      </c>
      <c r="E24" s="8" t="s">
        <v>28</v>
      </c>
      <c r="G24" s="49">
        <f t="shared" si="2"/>
        <v>0</v>
      </c>
      <c r="J24" s="16"/>
      <c r="K24" s="16"/>
      <c r="L24" s="16"/>
      <c r="M24" s="16"/>
      <c r="N24" s="16"/>
      <c r="O24" s="7"/>
      <c r="P24" s="11"/>
      <c r="Q24" s="7"/>
      <c r="R24" s="11"/>
      <c r="S24" s="7"/>
      <c r="T24" s="11"/>
      <c r="U24" s="7"/>
      <c r="V24" s="11"/>
      <c r="W24" s="7"/>
      <c r="X24" s="11"/>
      <c r="Y24" s="7"/>
      <c r="Z24" s="11"/>
      <c r="AA24" s="7"/>
      <c r="AB24" s="11"/>
      <c r="AC24" s="7"/>
      <c r="AD24" s="11"/>
      <c r="AE24" s="7"/>
      <c r="AF24" s="11"/>
    </row>
    <row r="25" spans="2:32" x14ac:dyDescent="0.3">
      <c r="G25" s="48"/>
    </row>
    <row r="26" spans="2:32" x14ac:dyDescent="0.3">
      <c r="B26" s="1" t="s">
        <v>9</v>
      </c>
      <c r="G26" s="48"/>
    </row>
    <row r="27" spans="2:32" x14ac:dyDescent="0.3">
      <c r="C27" t="s">
        <v>10</v>
      </c>
      <c r="E27" s="8" t="s">
        <v>27</v>
      </c>
      <c r="G27" s="46">
        <f t="shared" ref="G27:G28" si="3">+INDEX(J27:XFD27,MATCH($G$4,$J$4:$XFD$4,0))</f>
        <v>360000</v>
      </c>
      <c r="J27" s="12">
        <v>400000</v>
      </c>
      <c r="L27" s="12">
        <v>360000</v>
      </c>
      <c r="N27" s="12">
        <v>0</v>
      </c>
      <c r="P27" s="12"/>
      <c r="R27" s="12"/>
      <c r="T27" s="12"/>
      <c r="V27" s="12"/>
      <c r="X27" s="12"/>
      <c r="Z27" s="12"/>
      <c r="AB27" s="12"/>
      <c r="AD27" s="12"/>
      <c r="AF27" s="12"/>
    </row>
    <row r="28" spans="2:32" x14ac:dyDescent="0.3">
      <c r="C28" t="s">
        <v>11</v>
      </c>
      <c r="E28" s="8" t="s">
        <v>28</v>
      </c>
      <c r="G28" s="49">
        <f t="shared" si="3"/>
        <v>48998</v>
      </c>
      <c r="J28" s="16">
        <v>48998</v>
      </c>
      <c r="L28" s="16">
        <v>48998</v>
      </c>
      <c r="N28" s="16"/>
      <c r="P28" s="16"/>
      <c r="R28" s="16"/>
      <c r="T28" s="16"/>
      <c r="V28" s="16"/>
      <c r="X28" s="16"/>
      <c r="Z28" s="16"/>
      <c r="AB28" s="16"/>
      <c r="AD28" s="16"/>
      <c r="AF28" s="16"/>
    </row>
    <row r="29" spans="2:32" x14ac:dyDescent="0.3">
      <c r="G29" s="48"/>
    </row>
    <row r="30" spans="2:32" x14ac:dyDescent="0.3">
      <c r="B30" s="1" t="s">
        <v>12</v>
      </c>
      <c r="G30" s="50"/>
      <c r="J30" s="15"/>
      <c r="L30" s="15"/>
      <c r="N30" s="15"/>
      <c r="P30" s="15"/>
      <c r="R30" s="15"/>
      <c r="T30" s="15"/>
      <c r="V30" s="15"/>
      <c r="X30" s="15"/>
      <c r="Z30" s="15"/>
      <c r="AB30" s="15"/>
      <c r="AD30" s="15"/>
      <c r="AF30" s="15"/>
    </row>
    <row r="31" spans="2:32" x14ac:dyDescent="0.3">
      <c r="C31" t="s">
        <v>13</v>
      </c>
      <c r="E31" s="8" t="s">
        <v>29</v>
      </c>
      <c r="G31" s="50">
        <f t="shared" ref="G31:G36" si="4">+INDEX(J31:XFD31,MATCH($G$4,$J$4:$XFD$4,0))</f>
        <v>4.4000000000000003E-3</v>
      </c>
      <c r="J31" s="14">
        <v>4.4000000000000003E-3</v>
      </c>
      <c r="L31" s="14">
        <v>4.4000000000000003E-3</v>
      </c>
      <c r="N31" s="14">
        <v>0</v>
      </c>
      <c r="P31" s="14"/>
      <c r="R31" s="14"/>
      <c r="T31" s="14"/>
      <c r="V31" s="14"/>
      <c r="X31" s="14"/>
      <c r="Z31" s="14"/>
      <c r="AB31" s="14"/>
      <c r="AD31" s="14"/>
      <c r="AF31" s="14"/>
    </row>
    <row r="32" spans="2:32" x14ac:dyDescent="0.3">
      <c r="C32" t="s">
        <v>30</v>
      </c>
      <c r="E32" s="8" t="s">
        <v>31</v>
      </c>
      <c r="G32" s="46">
        <f t="shared" si="4"/>
        <v>1100</v>
      </c>
      <c r="J32" s="13">
        <f>J31*J9</f>
        <v>1100</v>
      </c>
      <c r="L32" s="13">
        <f>L31*L9</f>
        <v>1100</v>
      </c>
      <c r="N32" s="13">
        <f>N31*N9</f>
        <v>0</v>
      </c>
      <c r="P32" s="13"/>
      <c r="R32" s="13"/>
      <c r="T32" s="13"/>
      <c r="V32" s="13"/>
      <c r="X32" s="13"/>
      <c r="Z32" s="13"/>
      <c r="AB32" s="13"/>
      <c r="AD32" s="13"/>
      <c r="AF32" s="13"/>
    </row>
    <row r="33" spans="2:32" x14ac:dyDescent="0.3">
      <c r="C33" t="s">
        <v>14</v>
      </c>
      <c r="E33" s="8" t="s">
        <v>31</v>
      </c>
      <c r="G33" s="46">
        <f t="shared" si="4"/>
        <v>2000</v>
      </c>
      <c r="J33" s="12">
        <v>2000</v>
      </c>
      <c r="L33" s="12">
        <v>2000</v>
      </c>
      <c r="N33" s="12">
        <v>0</v>
      </c>
      <c r="P33" s="12"/>
      <c r="R33" s="12"/>
      <c r="T33" s="12"/>
      <c r="V33" s="12"/>
      <c r="X33" s="12"/>
      <c r="Z33" s="12"/>
      <c r="AB33" s="12"/>
      <c r="AD33" s="12"/>
      <c r="AF33" s="12"/>
    </row>
    <row r="34" spans="2:32" x14ac:dyDescent="0.3">
      <c r="C34" t="s">
        <v>15</v>
      </c>
      <c r="E34" s="8" t="s">
        <v>31</v>
      </c>
      <c r="G34" s="46">
        <f t="shared" si="4"/>
        <v>2000</v>
      </c>
      <c r="J34" s="12">
        <v>2000</v>
      </c>
      <c r="L34" s="12">
        <v>2000</v>
      </c>
      <c r="N34" s="12">
        <v>0</v>
      </c>
      <c r="P34" s="12"/>
      <c r="R34" s="12"/>
      <c r="T34" s="12"/>
      <c r="V34" s="12"/>
      <c r="X34" s="12"/>
      <c r="Z34" s="12"/>
      <c r="AB34" s="12"/>
      <c r="AD34" s="12"/>
      <c r="AF34" s="12"/>
    </row>
    <row r="35" spans="2:32" x14ac:dyDescent="0.3">
      <c r="C35" t="s">
        <v>16</v>
      </c>
      <c r="E35" s="8" t="s">
        <v>31</v>
      </c>
      <c r="G35" s="46">
        <f t="shared" si="4"/>
        <v>2000</v>
      </c>
      <c r="J35" s="12">
        <v>2000</v>
      </c>
      <c r="L35" s="12">
        <v>2000</v>
      </c>
      <c r="N35" s="12">
        <v>0</v>
      </c>
      <c r="P35" s="12"/>
      <c r="R35" s="12"/>
      <c r="T35" s="12"/>
      <c r="V35" s="12"/>
      <c r="X35" s="12"/>
      <c r="Z35" s="12"/>
      <c r="AB35" s="12"/>
      <c r="AD35" s="12"/>
      <c r="AF35" s="12"/>
    </row>
    <row r="36" spans="2:32" s="1" customFormat="1" x14ac:dyDescent="0.3">
      <c r="C36" s="1" t="s">
        <v>8</v>
      </c>
      <c r="E36" s="9" t="s">
        <v>31</v>
      </c>
      <c r="G36" s="47">
        <f t="shared" si="4"/>
        <v>7100</v>
      </c>
      <c r="J36" s="11">
        <f>SUM(J32:J35)</f>
        <v>7100</v>
      </c>
      <c r="K36" s="11"/>
      <c r="L36" s="11">
        <f t="shared" ref="L36:N36" si="5">SUM(L32:L35)</f>
        <v>7100</v>
      </c>
      <c r="M36" s="11"/>
      <c r="N36" s="11">
        <f t="shared" si="5"/>
        <v>0</v>
      </c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</row>
    <row r="37" spans="2:32" s="1" customFormat="1" x14ac:dyDescent="0.3">
      <c r="E37" s="9"/>
      <c r="G37" s="47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</row>
    <row r="38" spans="2:32" x14ac:dyDescent="0.3">
      <c r="B38" s="1" t="s">
        <v>17</v>
      </c>
      <c r="G38" s="48"/>
    </row>
    <row r="39" spans="2:32" x14ac:dyDescent="0.3">
      <c r="C39" t="s">
        <v>18</v>
      </c>
      <c r="E39" s="8" t="s">
        <v>28</v>
      </c>
      <c r="G39" s="49">
        <f t="shared" ref="G39" si="6">+INDEX(J39:XFD39,MATCH($G$4,$J$4:$XFD$4,0))</f>
        <v>45345</v>
      </c>
      <c r="J39" s="16">
        <v>45345</v>
      </c>
      <c r="L39" s="16">
        <v>45345</v>
      </c>
      <c r="N39" s="16"/>
      <c r="P39" s="16"/>
      <c r="R39" s="16"/>
      <c r="T39" s="16"/>
      <c r="V39" s="16"/>
      <c r="X39" s="16"/>
      <c r="Z39" s="16"/>
      <c r="AB39" s="16"/>
      <c r="AD39" s="16"/>
      <c r="AF39" s="16"/>
    </row>
    <row r="40" spans="2:32" x14ac:dyDescent="0.3">
      <c r="G40" s="48"/>
    </row>
    <row r="41" spans="2:32" x14ac:dyDescent="0.3">
      <c r="C41" t="s">
        <v>19</v>
      </c>
      <c r="E41" s="8" t="s">
        <v>29</v>
      </c>
      <c r="G41" s="50">
        <f t="shared" ref="G41:G43" si="7">+INDEX(J41:XFD41,MATCH($G$4,$J$4:$XFD$4,0))</f>
        <v>0.2</v>
      </c>
      <c r="J41" s="14">
        <v>0.02</v>
      </c>
      <c r="L41" s="14">
        <v>0.2</v>
      </c>
      <c r="N41" s="14"/>
      <c r="P41" s="14"/>
      <c r="R41" s="14"/>
      <c r="T41" s="14"/>
      <c r="V41" s="14"/>
      <c r="X41" s="14"/>
      <c r="Z41" s="14"/>
      <c r="AB41" s="14"/>
      <c r="AD41" s="14"/>
      <c r="AF41" s="14"/>
    </row>
    <row r="42" spans="2:32" x14ac:dyDescent="0.3">
      <c r="C42" t="s">
        <v>20</v>
      </c>
      <c r="E42" s="8" t="s">
        <v>29</v>
      </c>
      <c r="G42" s="50">
        <f t="shared" si="7"/>
        <v>7.0000000000000007E-2</v>
      </c>
      <c r="J42" s="14">
        <v>0.02</v>
      </c>
      <c r="L42" s="14">
        <v>7.0000000000000007E-2</v>
      </c>
      <c r="N42" s="14"/>
      <c r="P42" s="14"/>
      <c r="R42" s="14"/>
      <c r="T42" s="14"/>
      <c r="V42" s="14"/>
      <c r="X42" s="14"/>
      <c r="Z42" s="14"/>
      <c r="AB42" s="14"/>
      <c r="AD42" s="14"/>
      <c r="AF42" s="14"/>
    </row>
    <row r="43" spans="2:32" x14ac:dyDescent="0.3">
      <c r="C43" t="s">
        <v>39</v>
      </c>
      <c r="E43" s="8" t="s">
        <v>40</v>
      </c>
      <c r="G43" s="51">
        <f t="shared" si="7"/>
        <v>20</v>
      </c>
      <c r="H43" s="22"/>
      <c r="I43" s="22"/>
      <c r="J43" s="23">
        <v>20</v>
      </c>
      <c r="K43" s="24"/>
      <c r="L43" s="23">
        <v>20</v>
      </c>
      <c r="M43" s="24"/>
      <c r="N43" s="23"/>
      <c r="O43" s="24"/>
      <c r="P43" s="23"/>
      <c r="Q43" s="24"/>
      <c r="R43" s="23"/>
      <c r="S43" s="24"/>
      <c r="T43" s="23"/>
      <c r="U43" s="24"/>
      <c r="V43" s="23"/>
      <c r="W43" s="24"/>
      <c r="X43" s="23"/>
      <c r="Y43" s="24"/>
      <c r="Z43" s="23"/>
      <c r="AA43" s="24"/>
      <c r="AB43" s="23"/>
      <c r="AC43" s="24"/>
      <c r="AD43" s="23"/>
      <c r="AE43" s="24"/>
      <c r="AF43" s="23"/>
    </row>
    <row r="44" spans="2:32" x14ac:dyDescent="0.3">
      <c r="G44" s="48"/>
    </row>
    <row r="45" spans="2:32" x14ac:dyDescent="0.3">
      <c r="C45" t="s">
        <v>21</v>
      </c>
      <c r="E45" s="8" t="s">
        <v>28</v>
      </c>
      <c r="G45" s="49">
        <f t="shared" ref="G45:G47" si="8">+INDEX(J45:XFD45,MATCH($G$4,$J$4:$XFD$4,0))</f>
        <v>46537</v>
      </c>
      <c r="J45" s="16">
        <v>46537</v>
      </c>
      <c r="K45" s="16"/>
      <c r="L45" s="16">
        <v>46537</v>
      </c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</row>
    <row r="46" spans="2:32" x14ac:dyDescent="0.3">
      <c r="C46" t="s">
        <v>22</v>
      </c>
      <c r="E46" s="8" t="s">
        <v>29</v>
      </c>
      <c r="G46" s="50">
        <f t="shared" si="8"/>
        <v>0.02</v>
      </c>
      <c r="J46" s="14">
        <v>0.02</v>
      </c>
      <c r="K46" s="14"/>
      <c r="L46" s="14">
        <v>0.02</v>
      </c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</row>
    <row r="47" spans="2:32" x14ac:dyDescent="0.3">
      <c r="C47" t="s">
        <v>45</v>
      </c>
      <c r="E47" s="8" t="s">
        <v>40</v>
      </c>
      <c r="G47" s="51">
        <f t="shared" si="8"/>
        <v>20</v>
      </c>
      <c r="H47" s="22"/>
      <c r="I47" s="22"/>
      <c r="J47" s="23">
        <v>20</v>
      </c>
      <c r="K47" s="23"/>
      <c r="L47" s="23">
        <v>20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</row>
    <row r="48" spans="2:32" x14ac:dyDescent="0.3">
      <c r="G48" s="48"/>
    </row>
    <row r="49" spans="1:32" x14ac:dyDescent="0.3">
      <c r="B49" s="1" t="s">
        <v>23</v>
      </c>
      <c r="G49" s="48"/>
    </row>
    <row r="50" spans="1:32" x14ac:dyDescent="0.3">
      <c r="C50" t="s">
        <v>24</v>
      </c>
      <c r="E50" s="8" t="s">
        <v>29</v>
      </c>
      <c r="G50" s="50">
        <f t="shared" ref="G50" si="9">+INDEX(J50:XFD50,MATCH($G$4,$J$4:$XFD$4,0))</f>
        <v>0.02</v>
      </c>
      <c r="J50" s="14">
        <v>0.02</v>
      </c>
      <c r="L50" s="14">
        <v>0.02</v>
      </c>
      <c r="N50" s="14"/>
      <c r="P50" s="14"/>
      <c r="R50" s="14"/>
      <c r="T50" s="14"/>
      <c r="V50" s="14"/>
      <c r="X50" s="14"/>
      <c r="Z50" s="14"/>
      <c r="AB50" s="14"/>
      <c r="AD50" s="14"/>
      <c r="AF50" s="14"/>
    </row>
    <row r="51" spans="1:32" x14ac:dyDescent="0.3">
      <c r="G51" s="45"/>
    </row>
    <row r="52" spans="1:32" ht="18" x14ac:dyDescent="0.35">
      <c r="A52" s="3" t="s">
        <v>47</v>
      </c>
      <c r="G52" s="45"/>
    </row>
    <row r="53" spans="1:32" x14ac:dyDescent="0.3">
      <c r="B53" s="1" t="s">
        <v>12</v>
      </c>
      <c r="G53" s="45"/>
    </row>
    <row r="54" spans="1:32" x14ac:dyDescent="0.3">
      <c r="C54" t="s">
        <v>25</v>
      </c>
      <c r="E54" s="8" t="s">
        <v>31</v>
      </c>
      <c r="G54" s="46">
        <f t="shared" ref="G54" si="10">+INDEX(J54:XFD54,MATCH($G$4,$J$4:$XFD$4,0))</f>
        <v>2000</v>
      </c>
      <c r="J54" s="12">
        <v>2000</v>
      </c>
      <c r="L54" s="12">
        <v>2000</v>
      </c>
      <c r="N54" s="12">
        <v>2000</v>
      </c>
      <c r="P54" s="12"/>
      <c r="R54" s="12"/>
      <c r="T54" s="12"/>
      <c r="V54" s="12"/>
      <c r="X54" s="12"/>
      <c r="Z54" s="12"/>
      <c r="AB54" s="12"/>
      <c r="AD54" s="12"/>
      <c r="AF54" s="12"/>
    </row>
    <row r="55" spans="1:32" x14ac:dyDescent="0.3">
      <c r="G55" s="45"/>
    </row>
    <row r="56" spans="1:32" x14ac:dyDescent="0.3">
      <c r="B56" s="1" t="s">
        <v>23</v>
      </c>
      <c r="G56" s="45"/>
    </row>
    <row r="57" spans="1:32" ht="15" thickBot="1" x14ac:dyDescent="0.35">
      <c r="C57" t="s">
        <v>26</v>
      </c>
      <c r="E57" s="8" t="s">
        <v>29</v>
      </c>
      <c r="G57" s="52">
        <f t="shared" ref="G57" si="11">+INDEX(J57:XFD57,MATCH($G$4,$J$4:$XFD$4,0))</f>
        <v>3.5999999999999997E-2</v>
      </c>
      <c r="J57" s="14">
        <v>3.5999999999999997E-2</v>
      </c>
      <c r="L57" s="14">
        <v>3.5999999999999997E-2</v>
      </c>
      <c r="N57" s="14">
        <v>3.5999999999999997E-2</v>
      </c>
      <c r="P57" s="14"/>
      <c r="R57" s="14"/>
      <c r="T57" s="14"/>
      <c r="V57" s="14"/>
      <c r="X57" s="14"/>
      <c r="Z57" s="14"/>
      <c r="AB57" s="14"/>
      <c r="AD57" s="14"/>
      <c r="AF57" s="14"/>
    </row>
    <row r="58" spans="1:32" x14ac:dyDescent="0.3"/>
    <row r="59" spans="1:32" x14ac:dyDescent="0.3"/>
    <row r="60" spans="1:32" x14ac:dyDescent="0.3"/>
    <row r="61" spans="1:32" x14ac:dyDescent="0.3"/>
    <row r="62" spans="1:32" x14ac:dyDescent="0.3"/>
    <row r="63" spans="1:32" x14ac:dyDescent="0.3"/>
    <row r="64" spans="1:32" x14ac:dyDescent="0.3"/>
    <row r="65" x14ac:dyDescent="0.3"/>
    <row r="66" x14ac:dyDescent="0.3"/>
    <row r="67" x14ac:dyDescent="0.3"/>
    <row r="68" x14ac:dyDescent="0.3"/>
  </sheetData>
  <conditionalFormatting sqref="G7">
    <cfRule type="cellIs" dxfId="2" priority="3" stopIfTrue="1" operator="notEqual">
      <formula>0.6545646468</formula>
    </cfRule>
  </conditionalFormatting>
  <conditionalFormatting sqref="J4:J6 L4:L6 N4:N6 P4:P6 R4:R6 T4:T6 V4:V6 X4:X6 Z4:Z6 AB4:AB6 AD4:AD6 AF4:AF6">
    <cfRule type="expression" dxfId="1" priority="2">
      <formula>J$4=$G$4</formula>
    </cfRule>
  </conditionalFormatting>
  <conditionalFormatting sqref="J3 AF3 AD3 AB3 Z3 X3 V3 T3 R3 P3 L3 N3">
    <cfRule type="expression" dxfId="0" priority="1">
      <formula>J$4=$G$4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01472-7ADE-40A7-B4F1-2195E2C0C92B}">
  <sheetPr>
    <tabColor theme="4"/>
  </sheetPr>
  <dimension ref="A1:KF62"/>
  <sheetViews>
    <sheetView showGridLines="0" zoomScale="80" zoomScaleNormal="80" workbookViewId="0">
      <pane xSplit="6" ySplit="9" topLeftCell="G14" activePane="bottomRight" state="frozen"/>
      <selection pane="topRight" activeCell="G1" sqref="G1"/>
      <selection pane="bottomLeft" activeCell="A8" sqref="A8"/>
      <selection pane="bottomRight" activeCell="C49" sqref="C49"/>
    </sheetView>
  </sheetViews>
  <sheetFormatPr defaultColWidth="0" defaultRowHeight="14.4" zeroHeight="1" outlineLevelRow="1" x14ac:dyDescent="0.3"/>
  <cols>
    <col min="1" max="1" width="2.44140625" customWidth="1"/>
    <col min="2" max="2" width="3.88671875" customWidth="1"/>
    <col min="3" max="3" width="21.6640625" customWidth="1"/>
    <col min="4" max="4" width="13.109375" style="6" customWidth="1"/>
    <col min="5" max="5" width="5" style="6" customWidth="1"/>
    <col min="6" max="6" width="10.6640625" style="6" customWidth="1"/>
    <col min="7" max="10" width="9.5546875" bestFit="1" customWidth="1"/>
    <col min="11" max="11" width="12.109375" customWidth="1"/>
    <col min="12" max="14" width="10.5546875" bestFit="1" customWidth="1"/>
    <col min="15" max="15" width="9.5546875" bestFit="1" customWidth="1"/>
    <col min="16" max="16" width="10.5546875" bestFit="1" customWidth="1"/>
    <col min="17" max="17" width="10.44140625" customWidth="1"/>
    <col min="18" max="23" width="10.44140625" bestFit="1" customWidth="1"/>
    <col min="24" max="26" width="10.5546875" bestFit="1" customWidth="1"/>
    <col min="27" max="35" width="10.44140625" bestFit="1" customWidth="1"/>
    <col min="36" max="38" width="10.5546875" bestFit="1" customWidth="1"/>
    <col min="39" max="47" width="10.44140625" bestFit="1" customWidth="1"/>
    <col min="48" max="50" width="10.5546875" bestFit="1" customWidth="1"/>
    <col min="51" max="59" width="10.44140625" bestFit="1" customWidth="1"/>
    <col min="60" max="62" width="10.5546875" bestFit="1" customWidth="1"/>
    <col min="63" max="71" width="10.44140625" bestFit="1" customWidth="1"/>
    <col min="72" max="74" width="10.5546875" bestFit="1" customWidth="1"/>
    <col min="75" max="83" width="10.44140625" bestFit="1" customWidth="1"/>
    <col min="84" max="86" width="10.5546875" bestFit="1" customWidth="1"/>
    <col min="87" max="95" width="10.44140625" bestFit="1" customWidth="1"/>
    <col min="96" max="98" width="10.5546875" bestFit="1" customWidth="1"/>
    <col min="99" max="107" width="10.44140625" bestFit="1" customWidth="1"/>
    <col min="108" max="110" width="10.5546875" bestFit="1" customWidth="1"/>
    <col min="111" max="119" width="10.44140625" bestFit="1" customWidth="1"/>
    <col min="120" max="122" width="10.5546875" bestFit="1" customWidth="1"/>
    <col min="123" max="131" width="10.44140625" bestFit="1" customWidth="1"/>
    <col min="132" max="134" width="10.5546875" bestFit="1" customWidth="1"/>
    <col min="135" max="136" width="10.44140625" bestFit="1" customWidth="1"/>
    <col min="137" max="143" width="9.5546875" bestFit="1" customWidth="1"/>
    <col min="144" max="146" width="10.5546875" bestFit="1" customWidth="1"/>
    <col min="147" max="155" width="9.5546875" bestFit="1" customWidth="1"/>
    <col min="156" max="158" width="10.5546875" bestFit="1" customWidth="1"/>
    <col min="159" max="167" width="9.5546875" bestFit="1" customWidth="1"/>
    <col min="168" max="170" width="10.5546875" bestFit="1" customWidth="1"/>
    <col min="171" max="179" width="9.5546875" bestFit="1" customWidth="1"/>
    <col min="180" max="182" width="10.5546875" bestFit="1" customWidth="1"/>
    <col min="183" max="191" width="9.5546875" bestFit="1" customWidth="1"/>
    <col min="192" max="194" width="10.5546875" bestFit="1" customWidth="1"/>
    <col min="195" max="203" width="9.5546875" bestFit="1" customWidth="1"/>
    <col min="204" max="206" width="10.5546875" bestFit="1" customWidth="1"/>
    <col min="207" max="215" width="9.5546875" bestFit="1" customWidth="1"/>
    <col min="216" max="218" width="10.5546875" bestFit="1" customWidth="1"/>
    <col min="219" max="227" width="9.5546875" bestFit="1" customWidth="1"/>
    <col min="228" max="230" width="10.5546875" bestFit="1" customWidth="1"/>
    <col min="231" max="239" width="9.5546875" bestFit="1" customWidth="1"/>
    <col min="240" max="242" width="10.5546875" bestFit="1" customWidth="1"/>
    <col min="243" max="251" width="9.5546875" bestFit="1" customWidth="1"/>
    <col min="252" max="254" width="10.5546875" bestFit="1" customWidth="1"/>
    <col min="255" max="263" width="9.5546875" bestFit="1" customWidth="1"/>
    <col min="264" max="266" width="10.5546875" bestFit="1" customWidth="1"/>
    <col min="267" max="275" width="9.5546875" bestFit="1" customWidth="1"/>
    <col min="276" max="278" width="10.5546875" bestFit="1" customWidth="1"/>
    <col min="279" max="287" width="9.5546875" bestFit="1" customWidth="1"/>
    <col min="288" max="290" width="10.5546875" bestFit="1" customWidth="1"/>
    <col min="291" max="291" width="9.5546875" bestFit="1" customWidth="1"/>
    <col min="292" max="292" width="8.88671875" customWidth="1"/>
    <col min="293" max="16384" width="8.88671875" hidden="1"/>
  </cols>
  <sheetData>
    <row r="1" spans="1:292" ht="15" thickBot="1" x14ac:dyDescent="0.35">
      <c r="KF1" s="29"/>
    </row>
    <row r="2" spans="1:292" s="20" customFormat="1" hidden="1" outlineLevel="1" x14ac:dyDescent="0.3">
      <c r="C2" s="20" t="s">
        <v>51</v>
      </c>
      <c r="D2" s="27"/>
      <c r="E2" s="27"/>
      <c r="F2" s="27"/>
      <c r="G2" s="53">
        <f t="shared" ref="G2:AL2" ca="1" si="0">IF(G17&lt;&gt;0,1,0)</f>
        <v>0</v>
      </c>
      <c r="H2" s="53">
        <f t="shared" ca="1" si="0"/>
        <v>0</v>
      </c>
      <c r="I2" s="53">
        <f t="shared" ca="1" si="0"/>
        <v>0</v>
      </c>
      <c r="J2" s="53">
        <f t="shared" ca="1" si="0"/>
        <v>0</v>
      </c>
      <c r="K2" s="53">
        <f t="shared" ca="1" si="0"/>
        <v>1</v>
      </c>
      <c r="L2" s="53">
        <f t="shared" ca="1" si="0"/>
        <v>0</v>
      </c>
      <c r="M2" s="53">
        <f t="shared" ca="1" si="0"/>
        <v>0</v>
      </c>
      <c r="N2" s="53">
        <f t="shared" ca="1" si="0"/>
        <v>0</v>
      </c>
      <c r="O2" s="53">
        <f t="shared" ca="1" si="0"/>
        <v>0</v>
      </c>
      <c r="P2" s="53">
        <f t="shared" ca="1" si="0"/>
        <v>0</v>
      </c>
      <c r="Q2" s="53">
        <f t="shared" ca="1" si="0"/>
        <v>0</v>
      </c>
      <c r="R2" s="53">
        <f t="shared" ca="1" si="0"/>
        <v>0</v>
      </c>
      <c r="S2" s="53">
        <f t="shared" ca="1" si="0"/>
        <v>0</v>
      </c>
      <c r="T2" s="53">
        <f t="shared" ca="1" si="0"/>
        <v>0</v>
      </c>
      <c r="U2" s="53">
        <f t="shared" ca="1" si="0"/>
        <v>0</v>
      </c>
      <c r="V2" s="53">
        <f t="shared" ca="1" si="0"/>
        <v>0</v>
      </c>
      <c r="W2" s="53">
        <f t="shared" ca="1" si="0"/>
        <v>0</v>
      </c>
      <c r="X2" s="53">
        <f t="shared" ca="1" si="0"/>
        <v>0</v>
      </c>
      <c r="Y2" s="53">
        <f t="shared" ca="1" si="0"/>
        <v>0</v>
      </c>
      <c r="Z2" s="53">
        <f t="shared" ca="1" si="0"/>
        <v>0</v>
      </c>
      <c r="AA2" s="53">
        <f t="shared" ca="1" si="0"/>
        <v>0</v>
      </c>
      <c r="AB2" s="53">
        <f t="shared" ca="1" si="0"/>
        <v>0</v>
      </c>
      <c r="AC2" s="53">
        <f t="shared" ca="1" si="0"/>
        <v>0</v>
      </c>
      <c r="AD2" s="53">
        <f t="shared" ca="1" si="0"/>
        <v>0</v>
      </c>
      <c r="AE2" s="53">
        <f t="shared" ca="1" si="0"/>
        <v>0</v>
      </c>
      <c r="AF2" s="53">
        <f t="shared" ca="1" si="0"/>
        <v>0</v>
      </c>
      <c r="AG2" s="53">
        <f t="shared" ca="1" si="0"/>
        <v>0</v>
      </c>
      <c r="AH2" s="53">
        <f t="shared" ca="1" si="0"/>
        <v>0</v>
      </c>
      <c r="AI2" s="53">
        <f t="shared" ca="1" si="0"/>
        <v>0</v>
      </c>
      <c r="AJ2" s="53">
        <f t="shared" ca="1" si="0"/>
        <v>0</v>
      </c>
      <c r="AK2" s="53">
        <f t="shared" ca="1" si="0"/>
        <v>0</v>
      </c>
      <c r="AL2" s="53">
        <f t="shared" ca="1" si="0"/>
        <v>0</v>
      </c>
      <c r="AM2" s="53">
        <f t="shared" ref="AM2:BS2" ca="1" si="1">IF(AM17&lt;&gt;0,1,0)</f>
        <v>0</v>
      </c>
      <c r="AN2" s="53">
        <f t="shared" ca="1" si="1"/>
        <v>0</v>
      </c>
      <c r="AO2" s="53">
        <f t="shared" ca="1" si="1"/>
        <v>0</v>
      </c>
      <c r="AP2" s="53">
        <f t="shared" ca="1" si="1"/>
        <v>0</v>
      </c>
      <c r="AQ2" s="53">
        <f t="shared" ca="1" si="1"/>
        <v>0</v>
      </c>
      <c r="AR2" s="53">
        <f t="shared" ca="1" si="1"/>
        <v>0</v>
      </c>
      <c r="AS2" s="53">
        <f t="shared" ca="1" si="1"/>
        <v>0</v>
      </c>
      <c r="AT2" s="53">
        <f t="shared" ca="1" si="1"/>
        <v>0</v>
      </c>
      <c r="AU2" s="53">
        <f t="shared" ca="1" si="1"/>
        <v>0</v>
      </c>
      <c r="AV2" s="53">
        <f t="shared" ca="1" si="1"/>
        <v>0</v>
      </c>
      <c r="AW2" s="53">
        <f t="shared" ca="1" si="1"/>
        <v>0</v>
      </c>
      <c r="AX2" s="53">
        <f t="shared" ca="1" si="1"/>
        <v>0</v>
      </c>
      <c r="AY2" s="53">
        <f t="shared" ca="1" si="1"/>
        <v>0</v>
      </c>
      <c r="AZ2" s="53">
        <f t="shared" ca="1" si="1"/>
        <v>0</v>
      </c>
      <c r="BA2" s="53">
        <f t="shared" ca="1" si="1"/>
        <v>0</v>
      </c>
      <c r="BB2" s="53">
        <f t="shared" ca="1" si="1"/>
        <v>0</v>
      </c>
      <c r="BC2" s="53">
        <f t="shared" ca="1" si="1"/>
        <v>0</v>
      </c>
      <c r="BD2" s="53">
        <f t="shared" ca="1" si="1"/>
        <v>0</v>
      </c>
      <c r="BE2" s="53">
        <f t="shared" ca="1" si="1"/>
        <v>0</v>
      </c>
      <c r="BF2" s="53">
        <f t="shared" ca="1" si="1"/>
        <v>0</v>
      </c>
      <c r="BG2" s="53">
        <f t="shared" ca="1" si="1"/>
        <v>0</v>
      </c>
      <c r="BH2" s="53">
        <f t="shared" ca="1" si="1"/>
        <v>0</v>
      </c>
      <c r="BI2" s="53">
        <f t="shared" ca="1" si="1"/>
        <v>0</v>
      </c>
      <c r="BJ2" s="53">
        <f t="shared" ca="1" si="1"/>
        <v>0</v>
      </c>
      <c r="BK2" s="53">
        <f t="shared" ca="1" si="1"/>
        <v>0</v>
      </c>
      <c r="BL2" s="53">
        <f t="shared" ca="1" si="1"/>
        <v>0</v>
      </c>
      <c r="BM2" s="53">
        <f t="shared" ca="1" si="1"/>
        <v>0</v>
      </c>
      <c r="BN2" s="53">
        <f t="shared" ca="1" si="1"/>
        <v>0</v>
      </c>
      <c r="BO2" s="53">
        <f t="shared" ca="1" si="1"/>
        <v>0</v>
      </c>
      <c r="BP2" s="53">
        <f t="shared" ca="1" si="1"/>
        <v>0</v>
      </c>
      <c r="BQ2" s="53">
        <f t="shared" ca="1" si="1"/>
        <v>0</v>
      </c>
      <c r="BR2" s="53">
        <f t="shared" ca="1" si="1"/>
        <v>0</v>
      </c>
      <c r="BS2" s="53">
        <f t="shared" ca="1" si="1"/>
        <v>0</v>
      </c>
      <c r="BT2" s="53">
        <f t="shared" ref="BT2:EE2" ca="1" si="2">IF(BT17&lt;&gt;0,1,0)</f>
        <v>0</v>
      </c>
      <c r="BU2" s="53">
        <f t="shared" ca="1" si="2"/>
        <v>0</v>
      </c>
      <c r="BV2" s="53">
        <f t="shared" ca="1" si="2"/>
        <v>0</v>
      </c>
      <c r="BW2" s="53">
        <f t="shared" ca="1" si="2"/>
        <v>0</v>
      </c>
      <c r="BX2" s="53">
        <f t="shared" ca="1" si="2"/>
        <v>0</v>
      </c>
      <c r="BY2" s="53">
        <f t="shared" ca="1" si="2"/>
        <v>0</v>
      </c>
      <c r="BZ2" s="53">
        <f t="shared" ca="1" si="2"/>
        <v>0</v>
      </c>
      <c r="CA2" s="53">
        <f t="shared" ca="1" si="2"/>
        <v>0</v>
      </c>
      <c r="CB2" s="53">
        <f t="shared" ca="1" si="2"/>
        <v>0</v>
      </c>
      <c r="CC2" s="53">
        <f t="shared" ca="1" si="2"/>
        <v>0</v>
      </c>
      <c r="CD2" s="53">
        <f t="shared" ca="1" si="2"/>
        <v>0</v>
      </c>
      <c r="CE2" s="53">
        <f t="shared" ca="1" si="2"/>
        <v>0</v>
      </c>
      <c r="CF2" s="53">
        <f t="shared" ca="1" si="2"/>
        <v>0</v>
      </c>
      <c r="CG2" s="53">
        <f t="shared" ca="1" si="2"/>
        <v>0</v>
      </c>
      <c r="CH2" s="53">
        <f t="shared" ca="1" si="2"/>
        <v>0</v>
      </c>
      <c r="CI2" s="53">
        <f t="shared" ca="1" si="2"/>
        <v>0</v>
      </c>
      <c r="CJ2" s="53">
        <f t="shared" ca="1" si="2"/>
        <v>0</v>
      </c>
      <c r="CK2" s="53">
        <f t="shared" ca="1" si="2"/>
        <v>0</v>
      </c>
      <c r="CL2" s="53">
        <f t="shared" ca="1" si="2"/>
        <v>0</v>
      </c>
      <c r="CM2" s="53">
        <f t="shared" ca="1" si="2"/>
        <v>0</v>
      </c>
      <c r="CN2" s="53">
        <f t="shared" ca="1" si="2"/>
        <v>0</v>
      </c>
      <c r="CO2" s="53">
        <f t="shared" ca="1" si="2"/>
        <v>0</v>
      </c>
      <c r="CP2" s="53">
        <f t="shared" ca="1" si="2"/>
        <v>0</v>
      </c>
      <c r="CQ2" s="53">
        <f t="shared" ca="1" si="2"/>
        <v>0</v>
      </c>
      <c r="CR2" s="53">
        <f t="shared" ca="1" si="2"/>
        <v>0</v>
      </c>
      <c r="CS2" s="53">
        <f t="shared" ca="1" si="2"/>
        <v>0</v>
      </c>
      <c r="CT2" s="53">
        <f t="shared" ca="1" si="2"/>
        <v>0</v>
      </c>
      <c r="CU2" s="53">
        <f t="shared" ca="1" si="2"/>
        <v>0</v>
      </c>
      <c r="CV2" s="53">
        <f t="shared" ca="1" si="2"/>
        <v>0</v>
      </c>
      <c r="CW2" s="53">
        <f t="shared" ca="1" si="2"/>
        <v>0</v>
      </c>
      <c r="CX2" s="53">
        <f t="shared" ca="1" si="2"/>
        <v>0</v>
      </c>
      <c r="CY2" s="53">
        <f t="shared" ca="1" si="2"/>
        <v>0</v>
      </c>
      <c r="CZ2" s="53">
        <f t="shared" ca="1" si="2"/>
        <v>0</v>
      </c>
      <c r="DA2" s="53">
        <f t="shared" ca="1" si="2"/>
        <v>0</v>
      </c>
      <c r="DB2" s="53">
        <f t="shared" ca="1" si="2"/>
        <v>0</v>
      </c>
      <c r="DC2" s="53">
        <f t="shared" ca="1" si="2"/>
        <v>0</v>
      </c>
      <c r="DD2" s="53">
        <f t="shared" ca="1" si="2"/>
        <v>0</v>
      </c>
      <c r="DE2" s="53">
        <f t="shared" ca="1" si="2"/>
        <v>0</v>
      </c>
      <c r="DF2" s="53">
        <f t="shared" ca="1" si="2"/>
        <v>0</v>
      </c>
      <c r="DG2" s="53">
        <f t="shared" ca="1" si="2"/>
        <v>0</v>
      </c>
      <c r="DH2" s="53">
        <f t="shared" ca="1" si="2"/>
        <v>0</v>
      </c>
      <c r="DI2" s="53">
        <f t="shared" ca="1" si="2"/>
        <v>0</v>
      </c>
      <c r="DJ2" s="53">
        <f t="shared" ca="1" si="2"/>
        <v>0</v>
      </c>
      <c r="DK2" s="53">
        <f t="shared" ca="1" si="2"/>
        <v>0</v>
      </c>
      <c r="DL2" s="53">
        <f t="shared" ca="1" si="2"/>
        <v>0</v>
      </c>
      <c r="DM2" s="53">
        <f t="shared" ca="1" si="2"/>
        <v>0</v>
      </c>
      <c r="DN2" s="53">
        <f t="shared" ca="1" si="2"/>
        <v>0</v>
      </c>
      <c r="DO2" s="53">
        <f t="shared" ca="1" si="2"/>
        <v>0</v>
      </c>
      <c r="DP2" s="53">
        <f t="shared" ca="1" si="2"/>
        <v>0</v>
      </c>
      <c r="DQ2" s="53">
        <f t="shared" ca="1" si="2"/>
        <v>0</v>
      </c>
      <c r="DR2" s="53">
        <f t="shared" ca="1" si="2"/>
        <v>0</v>
      </c>
      <c r="DS2" s="53">
        <f t="shared" ca="1" si="2"/>
        <v>0</v>
      </c>
      <c r="DT2" s="53">
        <f t="shared" ca="1" si="2"/>
        <v>0</v>
      </c>
      <c r="DU2" s="53">
        <f t="shared" ca="1" si="2"/>
        <v>0</v>
      </c>
      <c r="DV2" s="53">
        <f t="shared" ca="1" si="2"/>
        <v>0</v>
      </c>
      <c r="DW2" s="53">
        <f t="shared" ca="1" si="2"/>
        <v>0</v>
      </c>
      <c r="DX2" s="53">
        <f t="shared" ca="1" si="2"/>
        <v>0</v>
      </c>
      <c r="DY2" s="53">
        <f t="shared" ca="1" si="2"/>
        <v>0</v>
      </c>
      <c r="DZ2" s="53">
        <f t="shared" ca="1" si="2"/>
        <v>0</v>
      </c>
      <c r="EA2" s="53">
        <f t="shared" ca="1" si="2"/>
        <v>0</v>
      </c>
      <c r="EB2" s="53">
        <f t="shared" ca="1" si="2"/>
        <v>0</v>
      </c>
      <c r="EC2" s="53">
        <f t="shared" ca="1" si="2"/>
        <v>0</v>
      </c>
      <c r="ED2" s="53">
        <f t="shared" ca="1" si="2"/>
        <v>0</v>
      </c>
      <c r="EE2" s="53">
        <f t="shared" ca="1" si="2"/>
        <v>0</v>
      </c>
      <c r="EF2" s="53">
        <f t="shared" ref="EF2:EQ2" ca="1" si="3">IF(EF17&lt;&gt;0,1,0)</f>
        <v>0</v>
      </c>
      <c r="EG2" s="53">
        <f t="shared" ca="1" si="3"/>
        <v>0</v>
      </c>
      <c r="EH2" s="53">
        <f t="shared" ca="1" si="3"/>
        <v>0</v>
      </c>
      <c r="EI2" s="53">
        <f t="shared" ca="1" si="3"/>
        <v>0</v>
      </c>
      <c r="EJ2" s="53">
        <f t="shared" ca="1" si="3"/>
        <v>0</v>
      </c>
      <c r="EK2" s="53">
        <f t="shared" ca="1" si="3"/>
        <v>0</v>
      </c>
      <c r="EL2" s="53">
        <f t="shared" ca="1" si="3"/>
        <v>0</v>
      </c>
      <c r="EM2" s="53">
        <f t="shared" ca="1" si="3"/>
        <v>0</v>
      </c>
      <c r="EN2" s="53">
        <f t="shared" ca="1" si="3"/>
        <v>0</v>
      </c>
      <c r="EO2" s="53">
        <f t="shared" ca="1" si="3"/>
        <v>0</v>
      </c>
      <c r="EP2" s="53">
        <f t="shared" ca="1" si="3"/>
        <v>0</v>
      </c>
      <c r="EQ2" s="53">
        <f t="shared" ca="1" si="3"/>
        <v>0</v>
      </c>
      <c r="ER2" s="53">
        <f t="shared" ref="ER2:GZ2" ca="1" si="4">IF(ER17&lt;&gt;0,1,0)</f>
        <v>0</v>
      </c>
      <c r="ES2" s="53">
        <f t="shared" ca="1" si="4"/>
        <v>0</v>
      </c>
      <c r="ET2" s="53">
        <f t="shared" ca="1" si="4"/>
        <v>0</v>
      </c>
      <c r="EU2" s="53">
        <f t="shared" ca="1" si="4"/>
        <v>0</v>
      </c>
      <c r="EV2" s="53">
        <f t="shared" ca="1" si="4"/>
        <v>0</v>
      </c>
      <c r="EW2" s="53">
        <f t="shared" ca="1" si="4"/>
        <v>0</v>
      </c>
      <c r="EX2" s="53">
        <f t="shared" ca="1" si="4"/>
        <v>0</v>
      </c>
      <c r="EY2" s="53">
        <f t="shared" ca="1" si="4"/>
        <v>0</v>
      </c>
      <c r="EZ2" s="53">
        <f t="shared" ca="1" si="4"/>
        <v>0</v>
      </c>
      <c r="FA2" s="53">
        <f t="shared" ca="1" si="4"/>
        <v>0</v>
      </c>
      <c r="FB2" s="53">
        <f t="shared" ca="1" si="4"/>
        <v>0</v>
      </c>
      <c r="FC2" s="53">
        <f t="shared" ca="1" si="4"/>
        <v>0</v>
      </c>
      <c r="FD2" s="53">
        <f t="shared" ca="1" si="4"/>
        <v>0</v>
      </c>
      <c r="FE2" s="53">
        <f t="shared" ca="1" si="4"/>
        <v>0</v>
      </c>
      <c r="FF2" s="53">
        <f t="shared" ca="1" si="4"/>
        <v>0</v>
      </c>
      <c r="FG2" s="53">
        <f t="shared" ca="1" si="4"/>
        <v>0</v>
      </c>
      <c r="FH2" s="53">
        <f t="shared" ca="1" si="4"/>
        <v>0</v>
      </c>
      <c r="FI2" s="53">
        <f t="shared" ca="1" si="4"/>
        <v>0</v>
      </c>
      <c r="FJ2" s="53">
        <f t="shared" ca="1" si="4"/>
        <v>0</v>
      </c>
      <c r="FK2" s="53">
        <f t="shared" ca="1" si="4"/>
        <v>0</v>
      </c>
      <c r="FL2" s="53">
        <f t="shared" ca="1" si="4"/>
        <v>0</v>
      </c>
      <c r="FM2" s="53">
        <f t="shared" ca="1" si="4"/>
        <v>0</v>
      </c>
      <c r="FN2" s="53">
        <f t="shared" ca="1" si="4"/>
        <v>0</v>
      </c>
      <c r="FO2" s="53">
        <f t="shared" ca="1" si="4"/>
        <v>0</v>
      </c>
      <c r="FP2" s="53">
        <f t="shared" ca="1" si="4"/>
        <v>0</v>
      </c>
      <c r="FQ2" s="53">
        <f t="shared" ca="1" si="4"/>
        <v>0</v>
      </c>
      <c r="FR2" s="53">
        <f t="shared" ca="1" si="4"/>
        <v>0</v>
      </c>
      <c r="FS2" s="53">
        <f t="shared" ca="1" si="4"/>
        <v>0</v>
      </c>
      <c r="FT2" s="53">
        <f t="shared" ca="1" si="4"/>
        <v>0</v>
      </c>
      <c r="FU2" s="53">
        <f t="shared" ca="1" si="4"/>
        <v>0</v>
      </c>
      <c r="FV2" s="53">
        <f t="shared" ca="1" si="4"/>
        <v>0</v>
      </c>
      <c r="FW2" s="53">
        <f t="shared" ca="1" si="4"/>
        <v>0</v>
      </c>
      <c r="FX2" s="53">
        <f t="shared" ca="1" si="4"/>
        <v>0</v>
      </c>
      <c r="FY2" s="53">
        <f t="shared" ca="1" si="4"/>
        <v>0</v>
      </c>
      <c r="FZ2" s="53">
        <f t="shared" ca="1" si="4"/>
        <v>0</v>
      </c>
      <c r="GA2" s="53">
        <f t="shared" ca="1" si="4"/>
        <v>0</v>
      </c>
      <c r="GB2" s="53">
        <f t="shared" ca="1" si="4"/>
        <v>0</v>
      </c>
      <c r="GC2" s="53">
        <f t="shared" ca="1" si="4"/>
        <v>0</v>
      </c>
      <c r="GD2" s="53">
        <f t="shared" ca="1" si="4"/>
        <v>0</v>
      </c>
      <c r="GE2" s="53">
        <f t="shared" ca="1" si="4"/>
        <v>0</v>
      </c>
      <c r="GF2" s="53">
        <f t="shared" ca="1" si="4"/>
        <v>0</v>
      </c>
      <c r="GG2" s="53">
        <f t="shared" ca="1" si="4"/>
        <v>0</v>
      </c>
      <c r="GH2" s="53">
        <f t="shared" ca="1" si="4"/>
        <v>0</v>
      </c>
      <c r="GI2" s="53">
        <f t="shared" ca="1" si="4"/>
        <v>0</v>
      </c>
      <c r="GJ2" s="53">
        <f t="shared" ca="1" si="4"/>
        <v>0</v>
      </c>
      <c r="GK2" s="53">
        <f t="shared" ca="1" si="4"/>
        <v>0</v>
      </c>
      <c r="GL2" s="53">
        <f t="shared" ca="1" si="4"/>
        <v>0</v>
      </c>
      <c r="GM2" s="53">
        <f t="shared" ca="1" si="4"/>
        <v>0</v>
      </c>
      <c r="GN2" s="53">
        <f t="shared" ca="1" si="4"/>
        <v>0</v>
      </c>
      <c r="GO2" s="53">
        <f t="shared" ca="1" si="4"/>
        <v>0</v>
      </c>
      <c r="GP2" s="53">
        <f t="shared" ca="1" si="4"/>
        <v>0</v>
      </c>
      <c r="GQ2" s="53">
        <f t="shared" ca="1" si="4"/>
        <v>0</v>
      </c>
      <c r="GR2" s="53">
        <f t="shared" ca="1" si="4"/>
        <v>0</v>
      </c>
      <c r="GS2" s="53">
        <f t="shared" ca="1" si="4"/>
        <v>0</v>
      </c>
      <c r="GT2" s="53">
        <f t="shared" ca="1" si="4"/>
        <v>0</v>
      </c>
      <c r="GU2" s="53">
        <f t="shared" ca="1" si="4"/>
        <v>0</v>
      </c>
      <c r="GV2" s="53">
        <f t="shared" ca="1" si="4"/>
        <v>0</v>
      </c>
      <c r="GW2" s="53">
        <f t="shared" ca="1" si="4"/>
        <v>0</v>
      </c>
      <c r="GX2" s="53">
        <f t="shared" ca="1" si="4"/>
        <v>0</v>
      </c>
      <c r="GY2" s="53">
        <f t="shared" ca="1" si="4"/>
        <v>0</v>
      </c>
      <c r="GZ2" s="53">
        <f t="shared" ca="1" si="4"/>
        <v>0</v>
      </c>
      <c r="HA2" s="53">
        <f t="shared" ref="HA2:JE2" ca="1" si="5">IF(HA17&lt;&gt;0,1,0)</f>
        <v>0</v>
      </c>
      <c r="HB2" s="53">
        <f t="shared" ca="1" si="5"/>
        <v>0</v>
      </c>
      <c r="HC2" s="53">
        <f t="shared" ca="1" si="5"/>
        <v>0</v>
      </c>
      <c r="HD2" s="53">
        <f t="shared" ca="1" si="5"/>
        <v>0</v>
      </c>
      <c r="HE2" s="53">
        <f t="shared" ca="1" si="5"/>
        <v>0</v>
      </c>
      <c r="HF2" s="53">
        <f t="shared" ca="1" si="5"/>
        <v>0</v>
      </c>
      <c r="HG2" s="53">
        <f t="shared" ca="1" si="5"/>
        <v>0</v>
      </c>
      <c r="HH2" s="53">
        <f t="shared" ca="1" si="5"/>
        <v>0</v>
      </c>
      <c r="HI2" s="53">
        <f t="shared" ca="1" si="5"/>
        <v>0</v>
      </c>
      <c r="HJ2" s="53">
        <f t="shared" ca="1" si="5"/>
        <v>0</v>
      </c>
      <c r="HK2" s="53">
        <f t="shared" ca="1" si="5"/>
        <v>0</v>
      </c>
      <c r="HL2" s="53">
        <f t="shared" ca="1" si="5"/>
        <v>0</v>
      </c>
      <c r="HM2" s="53">
        <f t="shared" ca="1" si="5"/>
        <v>0</v>
      </c>
      <c r="HN2" s="53">
        <f t="shared" ca="1" si="5"/>
        <v>0</v>
      </c>
      <c r="HO2" s="53">
        <f t="shared" ca="1" si="5"/>
        <v>0</v>
      </c>
      <c r="HP2" s="53">
        <f t="shared" ca="1" si="5"/>
        <v>0</v>
      </c>
      <c r="HQ2" s="53">
        <f t="shared" ca="1" si="5"/>
        <v>0</v>
      </c>
      <c r="HR2" s="53">
        <f t="shared" ca="1" si="5"/>
        <v>0</v>
      </c>
      <c r="HS2" s="53">
        <f t="shared" ca="1" si="5"/>
        <v>0</v>
      </c>
      <c r="HT2" s="53">
        <f t="shared" ca="1" si="5"/>
        <v>0</v>
      </c>
      <c r="HU2" s="53">
        <f t="shared" ca="1" si="5"/>
        <v>0</v>
      </c>
      <c r="HV2" s="53">
        <f t="shared" ca="1" si="5"/>
        <v>0</v>
      </c>
      <c r="HW2" s="53">
        <f t="shared" ca="1" si="5"/>
        <v>0</v>
      </c>
      <c r="HX2" s="53">
        <f t="shared" ca="1" si="5"/>
        <v>0</v>
      </c>
      <c r="HY2" s="53">
        <f t="shared" ca="1" si="5"/>
        <v>0</v>
      </c>
      <c r="HZ2" s="53">
        <f t="shared" ca="1" si="5"/>
        <v>0</v>
      </c>
      <c r="IA2" s="53">
        <f t="shared" ca="1" si="5"/>
        <v>0</v>
      </c>
      <c r="IB2" s="53">
        <f t="shared" ca="1" si="5"/>
        <v>0</v>
      </c>
      <c r="IC2" s="53">
        <f t="shared" ca="1" si="5"/>
        <v>0</v>
      </c>
      <c r="ID2" s="53">
        <f t="shared" ca="1" si="5"/>
        <v>0</v>
      </c>
      <c r="IE2" s="53">
        <f t="shared" ca="1" si="5"/>
        <v>0</v>
      </c>
      <c r="IF2" s="53">
        <f t="shared" ca="1" si="5"/>
        <v>0</v>
      </c>
      <c r="IG2" s="53">
        <f t="shared" ca="1" si="5"/>
        <v>0</v>
      </c>
      <c r="IH2" s="53">
        <f t="shared" ca="1" si="5"/>
        <v>0</v>
      </c>
      <c r="II2" s="53">
        <f t="shared" ca="1" si="5"/>
        <v>0</v>
      </c>
      <c r="IJ2" s="53">
        <f t="shared" ca="1" si="5"/>
        <v>0</v>
      </c>
      <c r="IK2" s="53">
        <f t="shared" ca="1" si="5"/>
        <v>0</v>
      </c>
      <c r="IL2" s="53">
        <f t="shared" ca="1" si="5"/>
        <v>0</v>
      </c>
      <c r="IM2" s="53">
        <f t="shared" ca="1" si="5"/>
        <v>0</v>
      </c>
      <c r="IN2" s="53">
        <f t="shared" ca="1" si="5"/>
        <v>0</v>
      </c>
      <c r="IO2" s="53">
        <f t="shared" ca="1" si="5"/>
        <v>0</v>
      </c>
      <c r="IP2" s="53">
        <f t="shared" ca="1" si="5"/>
        <v>0</v>
      </c>
      <c r="IQ2" s="53">
        <f t="shared" ca="1" si="5"/>
        <v>0</v>
      </c>
      <c r="IR2" s="53">
        <f t="shared" ca="1" si="5"/>
        <v>0</v>
      </c>
      <c r="IS2" s="53">
        <f t="shared" ca="1" si="5"/>
        <v>0</v>
      </c>
      <c r="IT2" s="53">
        <f t="shared" ca="1" si="5"/>
        <v>0</v>
      </c>
      <c r="IU2" s="53">
        <f t="shared" ca="1" si="5"/>
        <v>0</v>
      </c>
      <c r="IV2" s="53">
        <f t="shared" ca="1" si="5"/>
        <v>0</v>
      </c>
      <c r="IW2" s="53">
        <f t="shared" ca="1" si="5"/>
        <v>0</v>
      </c>
      <c r="IX2" s="53">
        <f t="shared" ca="1" si="5"/>
        <v>0</v>
      </c>
      <c r="IY2" s="53">
        <f t="shared" ca="1" si="5"/>
        <v>0</v>
      </c>
      <c r="IZ2" s="53">
        <f t="shared" ca="1" si="5"/>
        <v>0</v>
      </c>
      <c r="JA2" s="53">
        <f t="shared" ca="1" si="5"/>
        <v>0</v>
      </c>
      <c r="JB2" s="53">
        <f t="shared" ca="1" si="5"/>
        <v>0</v>
      </c>
      <c r="JC2" s="53">
        <f t="shared" ca="1" si="5"/>
        <v>0</v>
      </c>
      <c r="JD2" s="53">
        <f t="shared" ca="1" si="5"/>
        <v>0</v>
      </c>
      <c r="JE2" s="53">
        <f t="shared" ca="1" si="5"/>
        <v>0</v>
      </c>
      <c r="JF2" s="53">
        <f t="shared" ref="JF2:KE2" ca="1" si="6">IF(JF17&lt;&gt;0,1,0)</f>
        <v>0</v>
      </c>
      <c r="JG2" s="53">
        <f t="shared" ca="1" si="6"/>
        <v>0</v>
      </c>
      <c r="JH2" s="53">
        <f t="shared" ca="1" si="6"/>
        <v>0</v>
      </c>
      <c r="JI2" s="53">
        <f t="shared" ca="1" si="6"/>
        <v>0</v>
      </c>
      <c r="JJ2" s="53">
        <f t="shared" ca="1" si="6"/>
        <v>0</v>
      </c>
      <c r="JK2" s="53">
        <f t="shared" ca="1" si="6"/>
        <v>0</v>
      </c>
      <c r="JL2" s="53">
        <f t="shared" ca="1" si="6"/>
        <v>0</v>
      </c>
      <c r="JM2" s="53">
        <f t="shared" ca="1" si="6"/>
        <v>0</v>
      </c>
      <c r="JN2" s="53">
        <f t="shared" ca="1" si="6"/>
        <v>0</v>
      </c>
      <c r="JO2" s="53">
        <f t="shared" ca="1" si="6"/>
        <v>0</v>
      </c>
      <c r="JP2" s="53">
        <f t="shared" ca="1" si="6"/>
        <v>0</v>
      </c>
      <c r="JQ2" s="53">
        <f t="shared" ca="1" si="6"/>
        <v>0</v>
      </c>
      <c r="JR2" s="53">
        <f t="shared" ca="1" si="6"/>
        <v>0</v>
      </c>
      <c r="JS2" s="53">
        <f t="shared" ca="1" si="6"/>
        <v>0</v>
      </c>
      <c r="JT2" s="53">
        <f t="shared" ca="1" si="6"/>
        <v>0</v>
      </c>
      <c r="JU2" s="53">
        <f t="shared" ca="1" si="6"/>
        <v>0</v>
      </c>
      <c r="JV2" s="53">
        <f t="shared" ca="1" si="6"/>
        <v>0</v>
      </c>
      <c r="JW2" s="53">
        <f t="shared" ca="1" si="6"/>
        <v>0</v>
      </c>
      <c r="JX2" s="53">
        <f t="shared" ca="1" si="6"/>
        <v>0</v>
      </c>
      <c r="JY2" s="53">
        <f t="shared" ca="1" si="6"/>
        <v>0</v>
      </c>
      <c r="JZ2" s="53">
        <f t="shared" ca="1" si="6"/>
        <v>0</v>
      </c>
      <c r="KA2" s="53">
        <f t="shared" ca="1" si="6"/>
        <v>0</v>
      </c>
      <c r="KB2" s="53">
        <f t="shared" ca="1" si="6"/>
        <v>0</v>
      </c>
      <c r="KC2" s="53">
        <f t="shared" ca="1" si="6"/>
        <v>0</v>
      </c>
      <c r="KD2" s="53">
        <f t="shared" ca="1" si="6"/>
        <v>0</v>
      </c>
      <c r="KE2" s="53">
        <f t="shared" ca="1" si="6"/>
        <v>0</v>
      </c>
      <c r="KF2" s="31"/>
    </row>
    <row r="3" spans="1:292" s="20" customFormat="1" hidden="1" outlineLevel="1" x14ac:dyDescent="0.3">
      <c r="C3" s="20" t="s">
        <v>41</v>
      </c>
      <c r="D3" s="27"/>
      <c r="E3" s="27"/>
      <c r="F3" s="27"/>
      <c r="G3" s="53">
        <f ca="1">IF(G27&lt;&gt;0,1,0)</f>
        <v>0</v>
      </c>
      <c r="H3" s="53">
        <f t="shared" ref="H3:BS3" ca="1" si="7">IF(H27&lt;&gt;0,1,0)</f>
        <v>0</v>
      </c>
      <c r="I3" s="53">
        <f t="shared" ca="1" si="7"/>
        <v>0</v>
      </c>
      <c r="J3" s="53">
        <f t="shared" ca="1" si="7"/>
        <v>0</v>
      </c>
      <c r="K3" s="53">
        <f t="shared" ca="1" si="7"/>
        <v>0</v>
      </c>
      <c r="L3" s="53">
        <f t="shared" ca="1" si="7"/>
        <v>0</v>
      </c>
      <c r="M3" s="53">
        <f t="shared" ca="1" si="7"/>
        <v>0</v>
      </c>
      <c r="N3" s="53">
        <f t="shared" ca="1" si="7"/>
        <v>0</v>
      </c>
      <c r="O3" s="53">
        <f t="shared" ca="1" si="7"/>
        <v>0</v>
      </c>
      <c r="P3" s="53">
        <f t="shared" ca="1" si="7"/>
        <v>0</v>
      </c>
      <c r="Q3" s="53">
        <f t="shared" ca="1" si="7"/>
        <v>0</v>
      </c>
      <c r="R3" s="53">
        <f t="shared" ca="1" si="7"/>
        <v>0</v>
      </c>
      <c r="S3" s="53">
        <f t="shared" ca="1" si="7"/>
        <v>0</v>
      </c>
      <c r="T3" s="53">
        <f t="shared" ca="1" si="7"/>
        <v>0</v>
      </c>
      <c r="U3" s="53">
        <f t="shared" ca="1" si="7"/>
        <v>0</v>
      </c>
      <c r="V3" s="53">
        <f t="shared" ca="1" si="7"/>
        <v>0</v>
      </c>
      <c r="W3" s="53">
        <f t="shared" ca="1" si="7"/>
        <v>0</v>
      </c>
      <c r="X3" s="53">
        <f t="shared" ca="1" si="7"/>
        <v>0</v>
      </c>
      <c r="Y3" s="53">
        <f t="shared" ca="1" si="7"/>
        <v>0</v>
      </c>
      <c r="Z3" s="53">
        <f t="shared" ca="1" si="7"/>
        <v>0</v>
      </c>
      <c r="AA3" s="53">
        <f t="shared" ca="1" si="7"/>
        <v>0</v>
      </c>
      <c r="AB3" s="53">
        <f t="shared" ca="1" si="7"/>
        <v>0</v>
      </c>
      <c r="AC3" s="53">
        <f t="shared" ca="1" si="7"/>
        <v>0</v>
      </c>
      <c r="AD3" s="53">
        <f t="shared" ca="1" si="7"/>
        <v>0</v>
      </c>
      <c r="AE3" s="53">
        <f t="shared" ca="1" si="7"/>
        <v>0</v>
      </c>
      <c r="AF3" s="53">
        <f t="shared" ca="1" si="7"/>
        <v>0</v>
      </c>
      <c r="AG3" s="53">
        <f t="shared" ca="1" si="7"/>
        <v>0</v>
      </c>
      <c r="AH3" s="53">
        <f t="shared" ca="1" si="7"/>
        <v>0</v>
      </c>
      <c r="AI3" s="53">
        <f t="shared" ca="1" si="7"/>
        <v>0</v>
      </c>
      <c r="AJ3" s="53">
        <f t="shared" ca="1" si="7"/>
        <v>0</v>
      </c>
      <c r="AK3" s="53">
        <f t="shared" ca="1" si="7"/>
        <v>0</v>
      </c>
      <c r="AL3" s="53">
        <f t="shared" ca="1" si="7"/>
        <v>0</v>
      </c>
      <c r="AM3" s="53">
        <f t="shared" ca="1" si="7"/>
        <v>0</v>
      </c>
      <c r="AN3" s="53">
        <f t="shared" ca="1" si="7"/>
        <v>0</v>
      </c>
      <c r="AO3" s="53">
        <f t="shared" ca="1" si="7"/>
        <v>0</v>
      </c>
      <c r="AP3" s="53">
        <f t="shared" ca="1" si="7"/>
        <v>0</v>
      </c>
      <c r="AQ3" s="53">
        <f t="shared" ca="1" si="7"/>
        <v>0</v>
      </c>
      <c r="AR3" s="53">
        <f t="shared" ca="1" si="7"/>
        <v>0</v>
      </c>
      <c r="AS3" s="53">
        <f t="shared" ca="1" si="7"/>
        <v>0</v>
      </c>
      <c r="AT3" s="53">
        <f t="shared" ca="1" si="7"/>
        <v>0</v>
      </c>
      <c r="AU3" s="53">
        <f t="shared" ca="1" si="7"/>
        <v>0</v>
      </c>
      <c r="AV3" s="53">
        <f t="shared" ca="1" si="7"/>
        <v>0</v>
      </c>
      <c r="AW3" s="53">
        <f t="shared" ca="1" si="7"/>
        <v>0</v>
      </c>
      <c r="AX3" s="53">
        <f t="shared" ca="1" si="7"/>
        <v>0</v>
      </c>
      <c r="AY3" s="53">
        <f t="shared" ca="1" si="7"/>
        <v>0</v>
      </c>
      <c r="AZ3" s="53">
        <f t="shared" ca="1" si="7"/>
        <v>0</v>
      </c>
      <c r="BA3" s="53">
        <f t="shared" ca="1" si="7"/>
        <v>0</v>
      </c>
      <c r="BB3" s="53">
        <f t="shared" ca="1" si="7"/>
        <v>0</v>
      </c>
      <c r="BC3" s="53">
        <f t="shared" ca="1" si="7"/>
        <v>0</v>
      </c>
      <c r="BD3" s="53">
        <f t="shared" ca="1" si="7"/>
        <v>0</v>
      </c>
      <c r="BE3" s="53">
        <f t="shared" ca="1" si="7"/>
        <v>0</v>
      </c>
      <c r="BF3" s="53">
        <f t="shared" ca="1" si="7"/>
        <v>0</v>
      </c>
      <c r="BG3" s="53">
        <f t="shared" ca="1" si="7"/>
        <v>0</v>
      </c>
      <c r="BH3" s="53">
        <f t="shared" ca="1" si="7"/>
        <v>0</v>
      </c>
      <c r="BI3" s="53">
        <f t="shared" ca="1" si="7"/>
        <v>0</v>
      </c>
      <c r="BJ3" s="53">
        <f t="shared" ca="1" si="7"/>
        <v>0</v>
      </c>
      <c r="BK3" s="53">
        <f t="shared" ca="1" si="7"/>
        <v>0</v>
      </c>
      <c r="BL3" s="53">
        <f t="shared" ca="1" si="7"/>
        <v>0</v>
      </c>
      <c r="BM3" s="53">
        <f t="shared" ca="1" si="7"/>
        <v>0</v>
      </c>
      <c r="BN3" s="53">
        <f t="shared" ca="1" si="7"/>
        <v>0</v>
      </c>
      <c r="BO3" s="53">
        <f t="shared" ca="1" si="7"/>
        <v>0</v>
      </c>
      <c r="BP3" s="53">
        <f t="shared" ca="1" si="7"/>
        <v>0</v>
      </c>
      <c r="BQ3" s="53">
        <f t="shared" ca="1" si="7"/>
        <v>0</v>
      </c>
      <c r="BR3" s="53">
        <f t="shared" ca="1" si="7"/>
        <v>0</v>
      </c>
      <c r="BS3" s="53">
        <f t="shared" ca="1" si="7"/>
        <v>0</v>
      </c>
      <c r="BT3" s="53">
        <f t="shared" ref="BT3:EE3" ca="1" si="8">IF(BT27&lt;&gt;0,1,0)</f>
        <v>0</v>
      </c>
      <c r="BU3" s="53">
        <f t="shared" ca="1" si="8"/>
        <v>0</v>
      </c>
      <c r="BV3" s="53">
        <f t="shared" ca="1" si="8"/>
        <v>0</v>
      </c>
      <c r="BW3" s="53">
        <f t="shared" ca="1" si="8"/>
        <v>0</v>
      </c>
      <c r="BX3" s="53">
        <f t="shared" ca="1" si="8"/>
        <v>0</v>
      </c>
      <c r="BY3" s="53">
        <f t="shared" ca="1" si="8"/>
        <v>0</v>
      </c>
      <c r="BZ3" s="53">
        <f t="shared" ca="1" si="8"/>
        <v>0</v>
      </c>
      <c r="CA3" s="53">
        <f t="shared" ca="1" si="8"/>
        <v>0</v>
      </c>
      <c r="CB3" s="53">
        <f t="shared" ca="1" si="8"/>
        <v>0</v>
      </c>
      <c r="CC3" s="53">
        <f t="shared" ca="1" si="8"/>
        <v>0</v>
      </c>
      <c r="CD3" s="53">
        <f t="shared" ca="1" si="8"/>
        <v>0</v>
      </c>
      <c r="CE3" s="53">
        <f t="shared" ca="1" si="8"/>
        <v>0</v>
      </c>
      <c r="CF3" s="53">
        <f t="shared" ca="1" si="8"/>
        <v>0</v>
      </c>
      <c r="CG3" s="53">
        <f t="shared" ca="1" si="8"/>
        <v>0</v>
      </c>
      <c r="CH3" s="53">
        <f t="shared" ca="1" si="8"/>
        <v>0</v>
      </c>
      <c r="CI3" s="53">
        <f t="shared" ca="1" si="8"/>
        <v>0</v>
      </c>
      <c r="CJ3" s="53">
        <f t="shared" ca="1" si="8"/>
        <v>0</v>
      </c>
      <c r="CK3" s="53">
        <f t="shared" ca="1" si="8"/>
        <v>0</v>
      </c>
      <c r="CL3" s="53">
        <f t="shared" ca="1" si="8"/>
        <v>0</v>
      </c>
      <c r="CM3" s="53">
        <f t="shared" ca="1" si="8"/>
        <v>0</v>
      </c>
      <c r="CN3" s="53">
        <f t="shared" ca="1" si="8"/>
        <v>0</v>
      </c>
      <c r="CO3" s="53">
        <f t="shared" ca="1" si="8"/>
        <v>0</v>
      </c>
      <c r="CP3" s="53">
        <f t="shared" ca="1" si="8"/>
        <v>0</v>
      </c>
      <c r="CQ3" s="53">
        <f t="shared" ca="1" si="8"/>
        <v>0</v>
      </c>
      <c r="CR3" s="53">
        <f t="shared" ca="1" si="8"/>
        <v>0</v>
      </c>
      <c r="CS3" s="53">
        <f t="shared" ca="1" si="8"/>
        <v>0</v>
      </c>
      <c r="CT3" s="53">
        <f t="shared" ca="1" si="8"/>
        <v>0</v>
      </c>
      <c r="CU3" s="53">
        <f t="shared" ca="1" si="8"/>
        <v>0</v>
      </c>
      <c r="CV3" s="53">
        <f t="shared" ca="1" si="8"/>
        <v>0</v>
      </c>
      <c r="CW3" s="53">
        <f t="shared" ca="1" si="8"/>
        <v>0</v>
      </c>
      <c r="CX3" s="53">
        <f t="shared" ca="1" si="8"/>
        <v>0</v>
      </c>
      <c r="CY3" s="53">
        <f t="shared" ca="1" si="8"/>
        <v>0</v>
      </c>
      <c r="CZ3" s="53">
        <f t="shared" ca="1" si="8"/>
        <v>0</v>
      </c>
      <c r="DA3" s="53">
        <f t="shared" ca="1" si="8"/>
        <v>0</v>
      </c>
      <c r="DB3" s="53">
        <f t="shared" ca="1" si="8"/>
        <v>0</v>
      </c>
      <c r="DC3" s="53">
        <f t="shared" ca="1" si="8"/>
        <v>0</v>
      </c>
      <c r="DD3" s="53">
        <f t="shared" ca="1" si="8"/>
        <v>0</v>
      </c>
      <c r="DE3" s="53">
        <f t="shared" ca="1" si="8"/>
        <v>0</v>
      </c>
      <c r="DF3" s="53">
        <f t="shared" ca="1" si="8"/>
        <v>0</v>
      </c>
      <c r="DG3" s="53">
        <f t="shared" ca="1" si="8"/>
        <v>0</v>
      </c>
      <c r="DH3" s="53">
        <f t="shared" ca="1" si="8"/>
        <v>0</v>
      </c>
      <c r="DI3" s="53">
        <f t="shared" ca="1" si="8"/>
        <v>0</v>
      </c>
      <c r="DJ3" s="53">
        <f t="shared" ca="1" si="8"/>
        <v>0</v>
      </c>
      <c r="DK3" s="53">
        <f t="shared" ca="1" si="8"/>
        <v>0</v>
      </c>
      <c r="DL3" s="53">
        <f t="shared" ca="1" si="8"/>
        <v>0</v>
      </c>
      <c r="DM3" s="53">
        <f t="shared" ca="1" si="8"/>
        <v>0</v>
      </c>
      <c r="DN3" s="53">
        <f t="shared" ca="1" si="8"/>
        <v>0</v>
      </c>
      <c r="DO3" s="53">
        <f t="shared" ca="1" si="8"/>
        <v>0</v>
      </c>
      <c r="DP3" s="53">
        <f t="shared" ca="1" si="8"/>
        <v>0</v>
      </c>
      <c r="DQ3" s="53">
        <f t="shared" ca="1" si="8"/>
        <v>0</v>
      </c>
      <c r="DR3" s="53">
        <f t="shared" ca="1" si="8"/>
        <v>0</v>
      </c>
      <c r="DS3" s="53">
        <f t="shared" ca="1" si="8"/>
        <v>0</v>
      </c>
      <c r="DT3" s="53">
        <f t="shared" ca="1" si="8"/>
        <v>0</v>
      </c>
      <c r="DU3" s="53">
        <f t="shared" ca="1" si="8"/>
        <v>0</v>
      </c>
      <c r="DV3" s="53">
        <f t="shared" ca="1" si="8"/>
        <v>0</v>
      </c>
      <c r="DW3" s="53">
        <f t="shared" ca="1" si="8"/>
        <v>0</v>
      </c>
      <c r="DX3" s="53">
        <f t="shared" ca="1" si="8"/>
        <v>0</v>
      </c>
      <c r="DY3" s="53">
        <f t="shared" ca="1" si="8"/>
        <v>0</v>
      </c>
      <c r="DZ3" s="53">
        <f t="shared" ca="1" si="8"/>
        <v>0</v>
      </c>
      <c r="EA3" s="53">
        <f t="shared" ca="1" si="8"/>
        <v>1</v>
      </c>
      <c r="EB3" s="53">
        <f t="shared" ca="1" si="8"/>
        <v>0</v>
      </c>
      <c r="EC3" s="53">
        <f t="shared" ca="1" si="8"/>
        <v>0</v>
      </c>
      <c r="ED3" s="53">
        <f t="shared" ca="1" si="8"/>
        <v>0</v>
      </c>
      <c r="EE3" s="53">
        <f t="shared" ca="1" si="8"/>
        <v>0</v>
      </c>
      <c r="EF3" s="53">
        <f t="shared" ref="EF3:GQ3" ca="1" si="9">IF(EF27&lt;&gt;0,1,0)</f>
        <v>0</v>
      </c>
      <c r="EG3" s="53">
        <f t="shared" ca="1" si="9"/>
        <v>0</v>
      </c>
      <c r="EH3" s="53">
        <f t="shared" ca="1" si="9"/>
        <v>0</v>
      </c>
      <c r="EI3" s="53">
        <f t="shared" ca="1" si="9"/>
        <v>0</v>
      </c>
      <c r="EJ3" s="53">
        <f t="shared" ca="1" si="9"/>
        <v>0</v>
      </c>
      <c r="EK3" s="53">
        <f t="shared" ca="1" si="9"/>
        <v>0</v>
      </c>
      <c r="EL3" s="53">
        <f t="shared" ca="1" si="9"/>
        <v>0</v>
      </c>
      <c r="EM3" s="53">
        <f t="shared" ca="1" si="9"/>
        <v>0</v>
      </c>
      <c r="EN3" s="53">
        <f t="shared" ca="1" si="9"/>
        <v>0</v>
      </c>
      <c r="EO3" s="53">
        <f t="shared" ca="1" si="9"/>
        <v>0</v>
      </c>
      <c r="EP3" s="53">
        <f t="shared" ca="1" si="9"/>
        <v>0</v>
      </c>
      <c r="EQ3" s="53">
        <f t="shared" ca="1" si="9"/>
        <v>0</v>
      </c>
      <c r="ER3" s="53">
        <f t="shared" ca="1" si="9"/>
        <v>0</v>
      </c>
      <c r="ES3" s="53">
        <f t="shared" ca="1" si="9"/>
        <v>0</v>
      </c>
      <c r="ET3" s="53">
        <f t="shared" ca="1" si="9"/>
        <v>0</v>
      </c>
      <c r="EU3" s="53">
        <f t="shared" ca="1" si="9"/>
        <v>0</v>
      </c>
      <c r="EV3" s="53">
        <f t="shared" ca="1" si="9"/>
        <v>0</v>
      </c>
      <c r="EW3" s="53">
        <f t="shared" ca="1" si="9"/>
        <v>0</v>
      </c>
      <c r="EX3" s="53">
        <f t="shared" ca="1" si="9"/>
        <v>0</v>
      </c>
      <c r="EY3" s="53">
        <f t="shared" ca="1" si="9"/>
        <v>0</v>
      </c>
      <c r="EZ3" s="53">
        <f t="shared" ca="1" si="9"/>
        <v>0</v>
      </c>
      <c r="FA3" s="53">
        <f t="shared" ca="1" si="9"/>
        <v>0</v>
      </c>
      <c r="FB3" s="53">
        <f t="shared" ca="1" si="9"/>
        <v>0</v>
      </c>
      <c r="FC3" s="53">
        <f t="shared" ca="1" si="9"/>
        <v>0</v>
      </c>
      <c r="FD3" s="53">
        <f t="shared" ca="1" si="9"/>
        <v>0</v>
      </c>
      <c r="FE3" s="53">
        <f t="shared" ca="1" si="9"/>
        <v>0</v>
      </c>
      <c r="FF3" s="53">
        <f t="shared" ca="1" si="9"/>
        <v>0</v>
      </c>
      <c r="FG3" s="53">
        <f t="shared" ca="1" si="9"/>
        <v>0</v>
      </c>
      <c r="FH3" s="53">
        <f t="shared" ca="1" si="9"/>
        <v>0</v>
      </c>
      <c r="FI3" s="53">
        <f t="shared" ca="1" si="9"/>
        <v>0</v>
      </c>
      <c r="FJ3" s="53">
        <f t="shared" ca="1" si="9"/>
        <v>0</v>
      </c>
      <c r="FK3" s="53">
        <f t="shared" ca="1" si="9"/>
        <v>0</v>
      </c>
      <c r="FL3" s="53">
        <f t="shared" ca="1" si="9"/>
        <v>0</v>
      </c>
      <c r="FM3" s="53">
        <f t="shared" ca="1" si="9"/>
        <v>0</v>
      </c>
      <c r="FN3" s="53">
        <f t="shared" ca="1" si="9"/>
        <v>0</v>
      </c>
      <c r="FO3" s="53">
        <f t="shared" ca="1" si="9"/>
        <v>0</v>
      </c>
      <c r="FP3" s="53">
        <f t="shared" ca="1" si="9"/>
        <v>0</v>
      </c>
      <c r="FQ3" s="53">
        <f t="shared" ca="1" si="9"/>
        <v>0</v>
      </c>
      <c r="FR3" s="53">
        <f t="shared" ca="1" si="9"/>
        <v>0</v>
      </c>
      <c r="FS3" s="53">
        <f t="shared" ca="1" si="9"/>
        <v>0</v>
      </c>
      <c r="FT3" s="53">
        <f t="shared" ca="1" si="9"/>
        <v>0</v>
      </c>
      <c r="FU3" s="53">
        <f t="shared" ca="1" si="9"/>
        <v>0</v>
      </c>
      <c r="FV3" s="53">
        <f t="shared" ca="1" si="9"/>
        <v>0</v>
      </c>
      <c r="FW3" s="53">
        <f t="shared" ca="1" si="9"/>
        <v>0</v>
      </c>
      <c r="FX3" s="53">
        <f t="shared" ca="1" si="9"/>
        <v>0</v>
      </c>
      <c r="FY3" s="53">
        <f t="shared" ca="1" si="9"/>
        <v>0</v>
      </c>
      <c r="FZ3" s="53">
        <f t="shared" ca="1" si="9"/>
        <v>0</v>
      </c>
      <c r="GA3" s="53">
        <f t="shared" ca="1" si="9"/>
        <v>0</v>
      </c>
      <c r="GB3" s="53">
        <f t="shared" ca="1" si="9"/>
        <v>0</v>
      </c>
      <c r="GC3" s="53">
        <f t="shared" ca="1" si="9"/>
        <v>0</v>
      </c>
      <c r="GD3" s="53">
        <f t="shared" ca="1" si="9"/>
        <v>0</v>
      </c>
      <c r="GE3" s="53">
        <f t="shared" ca="1" si="9"/>
        <v>0</v>
      </c>
      <c r="GF3" s="53">
        <f t="shared" ca="1" si="9"/>
        <v>0</v>
      </c>
      <c r="GG3" s="53">
        <f t="shared" ca="1" si="9"/>
        <v>0</v>
      </c>
      <c r="GH3" s="53">
        <f t="shared" ca="1" si="9"/>
        <v>0</v>
      </c>
      <c r="GI3" s="53">
        <f t="shared" ca="1" si="9"/>
        <v>0</v>
      </c>
      <c r="GJ3" s="53">
        <f t="shared" ca="1" si="9"/>
        <v>0</v>
      </c>
      <c r="GK3" s="53">
        <f t="shared" ca="1" si="9"/>
        <v>0</v>
      </c>
      <c r="GL3" s="53">
        <f t="shared" ca="1" si="9"/>
        <v>0</v>
      </c>
      <c r="GM3" s="53">
        <f t="shared" ca="1" si="9"/>
        <v>0</v>
      </c>
      <c r="GN3" s="53">
        <f t="shared" ca="1" si="9"/>
        <v>0</v>
      </c>
      <c r="GO3" s="53">
        <f t="shared" ca="1" si="9"/>
        <v>0</v>
      </c>
      <c r="GP3" s="53">
        <f t="shared" ca="1" si="9"/>
        <v>0</v>
      </c>
      <c r="GQ3" s="53">
        <f t="shared" ca="1" si="9"/>
        <v>0</v>
      </c>
      <c r="GR3" s="53">
        <f t="shared" ref="GR3:JC3" ca="1" si="10">IF(GR27&lt;&gt;0,1,0)</f>
        <v>0</v>
      </c>
      <c r="GS3" s="53">
        <f t="shared" ca="1" si="10"/>
        <v>0</v>
      </c>
      <c r="GT3" s="53">
        <f t="shared" ca="1" si="10"/>
        <v>0</v>
      </c>
      <c r="GU3" s="53">
        <f t="shared" ca="1" si="10"/>
        <v>0</v>
      </c>
      <c r="GV3" s="53">
        <f t="shared" ca="1" si="10"/>
        <v>0</v>
      </c>
      <c r="GW3" s="53">
        <f t="shared" ca="1" si="10"/>
        <v>0</v>
      </c>
      <c r="GX3" s="53">
        <f t="shared" ca="1" si="10"/>
        <v>0</v>
      </c>
      <c r="GY3" s="53">
        <f t="shared" ca="1" si="10"/>
        <v>0</v>
      </c>
      <c r="GZ3" s="53">
        <f t="shared" ca="1" si="10"/>
        <v>0</v>
      </c>
      <c r="HA3" s="53">
        <f t="shared" ca="1" si="10"/>
        <v>0</v>
      </c>
      <c r="HB3" s="53">
        <f t="shared" ca="1" si="10"/>
        <v>0</v>
      </c>
      <c r="HC3" s="53">
        <f t="shared" ca="1" si="10"/>
        <v>0</v>
      </c>
      <c r="HD3" s="53">
        <f t="shared" ca="1" si="10"/>
        <v>0</v>
      </c>
      <c r="HE3" s="53">
        <f t="shared" ca="1" si="10"/>
        <v>0</v>
      </c>
      <c r="HF3" s="53">
        <f t="shared" ca="1" si="10"/>
        <v>0</v>
      </c>
      <c r="HG3" s="53">
        <f t="shared" ca="1" si="10"/>
        <v>0</v>
      </c>
      <c r="HH3" s="53">
        <f t="shared" ca="1" si="10"/>
        <v>0</v>
      </c>
      <c r="HI3" s="53">
        <f t="shared" ca="1" si="10"/>
        <v>0</v>
      </c>
      <c r="HJ3" s="53">
        <f t="shared" ca="1" si="10"/>
        <v>0</v>
      </c>
      <c r="HK3" s="53">
        <f t="shared" ca="1" si="10"/>
        <v>0</v>
      </c>
      <c r="HL3" s="53">
        <f t="shared" ca="1" si="10"/>
        <v>0</v>
      </c>
      <c r="HM3" s="53">
        <f t="shared" ca="1" si="10"/>
        <v>0</v>
      </c>
      <c r="HN3" s="53">
        <f t="shared" ca="1" si="10"/>
        <v>0</v>
      </c>
      <c r="HO3" s="53">
        <f t="shared" ca="1" si="10"/>
        <v>0</v>
      </c>
      <c r="HP3" s="53">
        <f t="shared" ca="1" si="10"/>
        <v>0</v>
      </c>
      <c r="HQ3" s="53">
        <f t="shared" ca="1" si="10"/>
        <v>0</v>
      </c>
      <c r="HR3" s="53">
        <f t="shared" ca="1" si="10"/>
        <v>0</v>
      </c>
      <c r="HS3" s="53">
        <f t="shared" ca="1" si="10"/>
        <v>0</v>
      </c>
      <c r="HT3" s="53">
        <f t="shared" ca="1" si="10"/>
        <v>0</v>
      </c>
      <c r="HU3" s="53">
        <f t="shared" ca="1" si="10"/>
        <v>0</v>
      </c>
      <c r="HV3" s="53">
        <f t="shared" ca="1" si="10"/>
        <v>0</v>
      </c>
      <c r="HW3" s="53">
        <f t="shared" ca="1" si="10"/>
        <v>0</v>
      </c>
      <c r="HX3" s="53">
        <f t="shared" ca="1" si="10"/>
        <v>0</v>
      </c>
      <c r="HY3" s="53">
        <f t="shared" ca="1" si="10"/>
        <v>0</v>
      </c>
      <c r="HZ3" s="53">
        <f t="shared" ca="1" si="10"/>
        <v>0</v>
      </c>
      <c r="IA3" s="53">
        <f t="shared" ca="1" si="10"/>
        <v>0</v>
      </c>
      <c r="IB3" s="53">
        <f t="shared" ca="1" si="10"/>
        <v>0</v>
      </c>
      <c r="IC3" s="53">
        <f t="shared" ca="1" si="10"/>
        <v>0</v>
      </c>
      <c r="ID3" s="53">
        <f t="shared" ca="1" si="10"/>
        <v>0</v>
      </c>
      <c r="IE3" s="53">
        <f t="shared" ca="1" si="10"/>
        <v>0</v>
      </c>
      <c r="IF3" s="53">
        <f t="shared" ca="1" si="10"/>
        <v>0</v>
      </c>
      <c r="IG3" s="53">
        <f t="shared" ca="1" si="10"/>
        <v>0</v>
      </c>
      <c r="IH3" s="53">
        <f t="shared" ca="1" si="10"/>
        <v>0</v>
      </c>
      <c r="II3" s="53">
        <f t="shared" ca="1" si="10"/>
        <v>0</v>
      </c>
      <c r="IJ3" s="53">
        <f t="shared" ca="1" si="10"/>
        <v>0</v>
      </c>
      <c r="IK3" s="53">
        <f t="shared" ca="1" si="10"/>
        <v>0</v>
      </c>
      <c r="IL3" s="53">
        <f t="shared" ca="1" si="10"/>
        <v>0</v>
      </c>
      <c r="IM3" s="53">
        <f t="shared" ca="1" si="10"/>
        <v>0</v>
      </c>
      <c r="IN3" s="53">
        <f t="shared" ca="1" si="10"/>
        <v>0</v>
      </c>
      <c r="IO3" s="53">
        <f t="shared" ca="1" si="10"/>
        <v>0</v>
      </c>
      <c r="IP3" s="53">
        <f t="shared" ca="1" si="10"/>
        <v>0</v>
      </c>
      <c r="IQ3" s="53">
        <f t="shared" ca="1" si="10"/>
        <v>0</v>
      </c>
      <c r="IR3" s="53">
        <f t="shared" ca="1" si="10"/>
        <v>0</v>
      </c>
      <c r="IS3" s="53">
        <f t="shared" ca="1" si="10"/>
        <v>0</v>
      </c>
      <c r="IT3" s="53">
        <f t="shared" ca="1" si="10"/>
        <v>0</v>
      </c>
      <c r="IU3" s="53">
        <f t="shared" ca="1" si="10"/>
        <v>0</v>
      </c>
      <c r="IV3" s="53">
        <f t="shared" ca="1" si="10"/>
        <v>0</v>
      </c>
      <c r="IW3" s="53">
        <f t="shared" ca="1" si="10"/>
        <v>0</v>
      </c>
      <c r="IX3" s="53">
        <f t="shared" ca="1" si="10"/>
        <v>0</v>
      </c>
      <c r="IY3" s="53">
        <f t="shared" ca="1" si="10"/>
        <v>0</v>
      </c>
      <c r="IZ3" s="53">
        <f t="shared" ca="1" si="10"/>
        <v>0</v>
      </c>
      <c r="JA3" s="53">
        <f t="shared" ca="1" si="10"/>
        <v>0</v>
      </c>
      <c r="JB3" s="53">
        <f t="shared" ca="1" si="10"/>
        <v>0</v>
      </c>
      <c r="JC3" s="53">
        <f t="shared" ca="1" si="10"/>
        <v>0</v>
      </c>
      <c r="JD3" s="53">
        <f t="shared" ref="JD3:KE3" ca="1" si="11">IF(JD27&lt;&gt;0,1,0)</f>
        <v>0</v>
      </c>
      <c r="JE3" s="53">
        <f t="shared" ca="1" si="11"/>
        <v>0</v>
      </c>
      <c r="JF3" s="53">
        <f t="shared" ca="1" si="11"/>
        <v>0</v>
      </c>
      <c r="JG3" s="53">
        <f t="shared" ca="1" si="11"/>
        <v>0</v>
      </c>
      <c r="JH3" s="53">
        <f t="shared" ca="1" si="11"/>
        <v>0</v>
      </c>
      <c r="JI3" s="53">
        <f t="shared" ca="1" si="11"/>
        <v>0</v>
      </c>
      <c r="JJ3" s="53">
        <f t="shared" ca="1" si="11"/>
        <v>0</v>
      </c>
      <c r="JK3" s="53">
        <f t="shared" ca="1" si="11"/>
        <v>0</v>
      </c>
      <c r="JL3" s="53">
        <f t="shared" ca="1" si="11"/>
        <v>0</v>
      </c>
      <c r="JM3" s="53">
        <f t="shared" ca="1" si="11"/>
        <v>0</v>
      </c>
      <c r="JN3" s="53">
        <f t="shared" ca="1" si="11"/>
        <v>0</v>
      </c>
      <c r="JO3" s="53">
        <f t="shared" ca="1" si="11"/>
        <v>0</v>
      </c>
      <c r="JP3" s="53">
        <f t="shared" ca="1" si="11"/>
        <v>0</v>
      </c>
      <c r="JQ3" s="53">
        <f t="shared" ca="1" si="11"/>
        <v>0</v>
      </c>
      <c r="JR3" s="53">
        <f t="shared" ca="1" si="11"/>
        <v>0</v>
      </c>
      <c r="JS3" s="53">
        <f t="shared" ca="1" si="11"/>
        <v>0</v>
      </c>
      <c r="JT3" s="53">
        <f t="shared" ca="1" si="11"/>
        <v>0</v>
      </c>
      <c r="JU3" s="53">
        <f t="shared" ca="1" si="11"/>
        <v>0</v>
      </c>
      <c r="JV3" s="53">
        <f t="shared" ca="1" si="11"/>
        <v>0</v>
      </c>
      <c r="JW3" s="53">
        <f t="shared" ca="1" si="11"/>
        <v>0</v>
      </c>
      <c r="JX3" s="53">
        <f t="shared" ca="1" si="11"/>
        <v>0</v>
      </c>
      <c r="JY3" s="53">
        <f t="shared" ca="1" si="11"/>
        <v>0</v>
      </c>
      <c r="JZ3" s="53">
        <f t="shared" ca="1" si="11"/>
        <v>0</v>
      </c>
      <c r="KA3" s="53">
        <f t="shared" ca="1" si="11"/>
        <v>0</v>
      </c>
      <c r="KB3" s="53">
        <f t="shared" ca="1" si="11"/>
        <v>0</v>
      </c>
      <c r="KC3" s="53">
        <f t="shared" ca="1" si="11"/>
        <v>0</v>
      </c>
      <c r="KD3" s="53">
        <f t="shared" ca="1" si="11"/>
        <v>0</v>
      </c>
      <c r="KE3" s="53">
        <f t="shared" ca="1" si="11"/>
        <v>0</v>
      </c>
      <c r="KF3" s="31"/>
    </row>
    <row r="4" spans="1:292" s="20" customFormat="1" hidden="1" outlineLevel="1" x14ac:dyDescent="0.3">
      <c r="C4" s="20" t="s">
        <v>53</v>
      </c>
      <c r="D4" s="27"/>
      <c r="E4" s="27"/>
      <c r="F4" s="27"/>
      <c r="G4" s="53">
        <f ca="1">IF(AND(SUM($G$2:G3)&gt;0,SUM($G$2:G3)&lt;2),1,0)</f>
        <v>0</v>
      </c>
      <c r="H4" s="53">
        <f ca="1">IF(AND(SUM($G$2:H3)&gt;0,SUM($G$2:H3)&lt;2),1,0)</f>
        <v>0</v>
      </c>
      <c r="I4" s="53">
        <f ca="1">IF(AND(SUM($G$2:I3)&gt;0,SUM($G$2:I3)&lt;2),1,0)</f>
        <v>0</v>
      </c>
      <c r="J4" s="53">
        <f ca="1">IF(AND(SUM($G$2:J3)&gt;0,SUM($G$2:J3)&lt;2),1,0)</f>
        <v>0</v>
      </c>
      <c r="K4" s="53">
        <f ca="1">IF(AND(SUM($G$2:K3)&gt;0,SUM($G$2:K3)&lt;2),1,0)</f>
        <v>1</v>
      </c>
      <c r="L4" s="53">
        <f ca="1">IF(AND(SUM($G$2:L3)&gt;0,SUM($G$2:L3)&lt;2),1,0)</f>
        <v>1</v>
      </c>
      <c r="M4" s="53">
        <f ca="1">IF(AND(SUM($G$2:M3)&gt;0,SUM($G$2:M3)&lt;2),1,0)</f>
        <v>1</v>
      </c>
      <c r="N4" s="53">
        <f ca="1">IF(AND(SUM($G$2:N3)&gt;0,SUM($G$2:N3)&lt;2),1,0)</f>
        <v>1</v>
      </c>
      <c r="O4" s="53">
        <f ca="1">IF(AND(SUM($G$2:O3)&gt;0,SUM($G$2:O3)&lt;2),1,0)</f>
        <v>1</v>
      </c>
      <c r="P4" s="53">
        <f ca="1">IF(AND(SUM($G$2:P3)&gt;0,SUM($G$2:P3)&lt;2),1,0)</f>
        <v>1</v>
      </c>
      <c r="Q4" s="53">
        <f ca="1">IF(AND(SUM($G$2:Q3)&gt;0,SUM($G$2:Q3)&lt;2),1,0)</f>
        <v>1</v>
      </c>
      <c r="R4" s="53">
        <f ca="1">IF(AND(SUM($G$2:R3)&gt;0,SUM($G$2:R3)&lt;2),1,0)</f>
        <v>1</v>
      </c>
      <c r="S4" s="53">
        <f ca="1">IF(AND(SUM($G$2:S3)&gt;0,SUM($G$2:S3)&lt;2),1,0)</f>
        <v>1</v>
      </c>
      <c r="T4" s="53">
        <f ca="1">IF(AND(SUM($G$2:T3)&gt;0,SUM($G$2:T3)&lt;2),1,0)</f>
        <v>1</v>
      </c>
      <c r="U4" s="53">
        <f ca="1">IF(AND(SUM($G$2:U3)&gt;0,SUM($G$2:U3)&lt;2),1,0)</f>
        <v>1</v>
      </c>
      <c r="V4" s="53">
        <f ca="1">IF(AND(SUM($G$2:V3)&gt;0,SUM($G$2:V3)&lt;2),1,0)</f>
        <v>1</v>
      </c>
      <c r="W4" s="53">
        <f ca="1">IF(AND(SUM($G$2:W3)&gt;0,SUM($G$2:W3)&lt;2),1,0)</f>
        <v>1</v>
      </c>
      <c r="X4" s="53">
        <f ca="1">IF(AND(SUM($G$2:X3)&gt;0,SUM($G$2:X3)&lt;2),1,0)</f>
        <v>1</v>
      </c>
      <c r="Y4" s="53">
        <f ca="1">IF(AND(SUM($G$2:Y3)&gt;0,SUM($G$2:Y3)&lt;2),1,0)</f>
        <v>1</v>
      </c>
      <c r="Z4" s="53">
        <f ca="1">IF(AND(SUM($G$2:Z3)&gt;0,SUM($G$2:Z3)&lt;2),1,0)</f>
        <v>1</v>
      </c>
      <c r="AA4" s="53">
        <f ca="1">IF(AND(SUM($G$2:AA3)&gt;0,SUM($G$2:AA3)&lt;2),1,0)</f>
        <v>1</v>
      </c>
      <c r="AB4" s="53">
        <f ca="1">IF(AND(SUM($G$2:AB3)&gt;0,SUM($G$2:AB3)&lt;2),1,0)</f>
        <v>1</v>
      </c>
      <c r="AC4" s="53">
        <f ca="1">IF(AND(SUM($G$2:AC3)&gt;0,SUM($G$2:AC3)&lt;2),1,0)</f>
        <v>1</v>
      </c>
      <c r="AD4" s="53">
        <f ca="1">IF(AND(SUM($G$2:AD3)&gt;0,SUM($G$2:AD3)&lt;2),1,0)</f>
        <v>1</v>
      </c>
      <c r="AE4" s="53">
        <f ca="1">IF(AND(SUM($G$2:AE3)&gt;0,SUM($G$2:AE3)&lt;2),1,0)</f>
        <v>1</v>
      </c>
      <c r="AF4" s="53">
        <f ca="1">IF(AND(SUM($G$2:AF3)&gt;0,SUM($G$2:AF3)&lt;2),1,0)</f>
        <v>1</v>
      </c>
      <c r="AG4" s="53">
        <f ca="1">IF(AND(SUM($G$2:AG3)&gt;0,SUM($G$2:AG3)&lt;2),1,0)</f>
        <v>1</v>
      </c>
      <c r="AH4" s="53">
        <f ca="1">IF(AND(SUM($G$2:AH3)&gt;0,SUM($G$2:AH3)&lt;2),1,0)</f>
        <v>1</v>
      </c>
      <c r="AI4" s="53">
        <f ca="1">IF(AND(SUM($G$2:AI3)&gt;0,SUM($G$2:AI3)&lt;2),1,0)</f>
        <v>1</v>
      </c>
      <c r="AJ4" s="53">
        <f ca="1">IF(AND(SUM($G$2:AJ3)&gt;0,SUM($G$2:AJ3)&lt;2),1,0)</f>
        <v>1</v>
      </c>
      <c r="AK4" s="53">
        <f ca="1">IF(AND(SUM($G$2:AK3)&gt;0,SUM($G$2:AK3)&lt;2),1,0)</f>
        <v>1</v>
      </c>
      <c r="AL4" s="53">
        <f ca="1">IF(AND(SUM($G$2:AL3)&gt;0,SUM($G$2:AL3)&lt;2),1,0)</f>
        <v>1</v>
      </c>
      <c r="AM4" s="53">
        <f ca="1">IF(AND(SUM($G$2:AM3)&gt;0,SUM($G$2:AM3)&lt;2),1,0)</f>
        <v>1</v>
      </c>
      <c r="AN4" s="53">
        <f ca="1">IF(AND(SUM($G$2:AN3)&gt;0,SUM($G$2:AN3)&lt;2),1,0)</f>
        <v>1</v>
      </c>
      <c r="AO4" s="53">
        <f ca="1">IF(AND(SUM($G$2:AO3)&gt;0,SUM($G$2:AO3)&lt;2),1,0)</f>
        <v>1</v>
      </c>
      <c r="AP4" s="53">
        <f ca="1">IF(AND(SUM($G$2:AP3)&gt;0,SUM($G$2:AP3)&lt;2),1,0)</f>
        <v>1</v>
      </c>
      <c r="AQ4" s="53">
        <f ca="1">IF(AND(SUM($G$2:AQ3)&gt;0,SUM($G$2:AQ3)&lt;2),1,0)</f>
        <v>1</v>
      </c>
      <c r="AR4" s="53">
        <f ca="1">IF(AND(SUM($G$2:AR3)&gt;0,SUM($G$2:AR3)&lt;2),1,0)</f>
        <v>1</v>
      </c>
      <c r="AS4" s="53">
        <f ca="1">IF(AND(SUM($G$2:AS3)&gt;0,SUM($G$2:AS3)&lt;2),1,0)</f>
        <v>1</v>
      </c>
      <c r="AT4" s="53">
        <f ca="1">IF(AND(SUM($G$2:AT3)&gt;0,SUM($G$2:AT3)&lt;2),1,0)</f>
        <v>1</v>
      </c>
      <c r="AU4" s="53">
        <f ca="1">IF(AND(SUM($G$2:AU3)&gt;0,SUM($G$2:AU3)&lt;2),1,0)</f>
        <v>1</v>
      </c>
      <c r="AV4" s="53">
        <f ca="1">IF(AND(SUM($G$2:AV3)&gt;0,SUM($G$2:AV3)&lt;2),1,0)</f>
        <v>1</v>
      </c>
      <c r="AW4" s="53">
        <f ca="1">IF(AND(SUM($G$2:AW3)&gt;0,SUM($G$2:AW3)&lt;2),1,0)</f>
        <v>1</v>
      </c>
      <c r="AX4" s="53">
        <f ca="1">IF(AND(SUM($G$2:AX3)&gt;0,SUM($G$2:AX3)&lt;2),1,0)</f>
        <v>1</v>
      </c>
      <c r="AY4" s="53">
        <f ca="1">IF(AND(SUM($G$2:AY3)&gt;0,SUM($G$2:AY3)&lt;2),1,0)</f>
        <v>1</v>
      </c>
      <c r="AZ4" s="53">
        <f ca="1">IF(AND(SUM($G$2:AZ3)&gt;0,SUM($G$2:AZ3)&lt;2),1,0)</f>
        <v>1</v>
      </c>
      <c r="BA4" s="53">
        <f ca="1">IF(AND(SUM($G$2:BA3)&gt;0,SUM($G$2:BA3)&lt;2),1,0)</f>
        <v>1</v>
      </c>
      <c r="BB4" s="53">
        <f ca="1">IF(AND(SUM($G$2:BB3)&gt;0,SUM($G$2:BB3)&lt;2),1,0)</f>
        <v>1</v>
      </c>
      <c r="BC4" s="53">
        <f ca="1">IF(AND(SUM($G$2:BC3)&gt;0,SUM($G$2:BC3)&lt;2),1,0)</f>
        <v>1</v>
      </c>
      <c r="BD4" s="53">
        <f ca="1">IF(AND(SUM($G$2:BD3)&gt;0,SUM($G$2:BD3)&lt;2),1,0)</f>
        <v>1</v>
      </c>
      <c r="BE4" s="53">
        <f ca="1">IF(AND(SUM($G$2:BE3)&gt;0,SUM($G$2:BE3)&lt;2),1,0)</f>
        <v>1</v>
      </c>
      <c r="BF4" s="53">
        <f ca="1">IF(AND(SUM($G$2:BF3)&gt;0,SUM($G$2:BF3)&lt;2),1,0)</f>
        <v>1</v>
      </c>
      <c r="BG4" s="53">
        <f ca="1">IF(AND(SUM($G$2:BG3)&gt;0,SUM($G$2:BG3)&lt;2),1,0)</f>
        <v>1</v>
      </c>
      <c r="BH4" s="53">
        <f ca="1">IF(AND(SUM($G$2:BH3)&gt;0,SUM($G$2:BH3)&lt;2),1,0)</f>
        <v>1</v>
      </c>
      <c r="BI4" s="53">
        <f ca="1">IF(AND(SUM($G$2:BI3)&gt;0,SUM($G$2:BI3)&lt;2),1,0)</f>
        <v>1</v>
      </c>
      <c r="BJ4" s="53">
        <f ca="1">IF(AND(SUM($G$2:BJ3)&gt;0,SUM($G$2:BJ3)&lt;2),1,0)</f>
        <v>1</v>
      </c>
      <c r="BK4" s="53">
        <f ca="1">IF(AND(SUM($G$2:BK3)&gt;0,SUM($G$2:BK3)&lt;2),1,0)</f>
        <v>1</v>
      </c>
      <c r="BL4" s="53">
        <f ca="1">IF(AND(SUM($G$2:BL3)&gt;0,SUM($G$2:BL3)&lt;2),1,0)</f>
        <v>1</v>
      </c>
      <c r="BM4" s="53">
        <f ca="1">IF(AND(SUM($G$2:BM3)&gt;0,SUM($G$2:BM3)&lt;2),1,0)</f>
        <v>1</v>
      </c>
      <c r="BN4" s="53">
        <f ca="1">IF(AND(SUM($G$2:BN3)&gt;0,SUM($G$2:BN3)&lt;2),1,0)</f>
        <v>1</v>
      </c>
      <c r="BO4" s="53">
        <f ca="1">IF(AND(SUM($G$2:BO3)&gt;0,SUM($G$2:BO3)&lt;2),1,0)</f>
        <v>1</v>
      </c>
      <c r="BP4" s="53">
        <f ca="1">IF(AND(SUM($G$2:BP3)&gt;0,SUM($G$2:BP3)&lt;2),1,0)</f>
        <v>1</v>
      </c>
      <c r="BQ4" s="53">
        <f ca="1">IF(AND(SUM($G$2:BQ3)&gt;0,SUM($G$2:BQ3)&lt;2),1,0)</f>
        <v>1</v>
      </c>
      <c r="BR4" s="53">
        <f ca="1">IF(AND(SUM($G$2:BR3)&gt;0,SUM($G$2:BR3)&lt;2),1,0)</f>
        <v>1</v>
      </c>
      <c r="BS4" s="53">
        <f ca="1">IF(AND(SUM($G$2:BS3)&gt;0,SUM($G$2:BS3)&lt;2),1,0)</f>
        <v>1</v>
      </c>
      <c r="BT4" s="53">
        <f ca="1">IF(AND(SUM($G$2:BT3)&gt;0,SUM($G$2:BT3)&lt;2),1,0)</f>
        <v>1</v>
      </c>
      <c r="BU4" s="53">
        <f ca="1">IF(AND(SUM($G$2:BU3)&gt;0,SUM($G$2:BU3)&lt;2),1,0)</f>
        <v>1</v>
      </c>
      <c r="BV4" s="53">
        <f ca="1">IF(AND(SUM($G$2:BV3)&gt;0,SUM($G$2:BV3)&lt;2),1,0)</f>
        <v>1</v>
      </c>
      <c r="BW4" s="53">
        <f ca="1">IF(AND(SUM($G$2:BW3)&gt;0,SUM($G$2:BW3)&lt;2),1,0)</f>
        <v>1</v>
      </c>
      <c r="BX4" s="53">
        <f ca="1">IF(AND(SUM($G$2:BX3)&gt;0,SUM($G$2:BX3)&lt;2),1,0)</f>
        <v>1</v>
      </c>
      <c r="BY4" s="53">
        <f ca="1">IF(AND(SUM($G$2:BY3)&gt;0,SUM($G$2:BY3)&lt;2),1,0)</f>
        <v>1</v>
      </c>
      <c r="BZ4" s="53">
        <f ca="1">IF(AND(SUM($G$2:BZ3)&gt;0,SUM($G$2:BZ3)&lt;2),1,0)</f>
        <v>1</v>
      </c>
      <c r="CA4" s="53">
        <f ca="1">IF(AND(SUM($G$2:CA3)&gt;0,SUM($G$2:CA3)&lt;2),1,0)</f>
        <v>1</v>
      </c>
      <c r="CB4" s="53">
        <f ca="1">IF(AND(SUM($G$2:CB3)&gt;0,SUM($G$2:CB3)&lt;2),1,0)</f>
        <v>1</v>
      </c>
      <c r="CC4" s="53">
        <f ca="1">IF(AND(SUM($G$2:CC3)&gt;0,SUM($G$2:CC3)&lt;2),1,0)</f>
        <v>1</v>
      </c>
      <c r="CD4" s="53">
        <f ca="1">IF(AND(SUM($G$2:CD3)&gt;0,SUM($G$2:CD3)&lt;2),1,0)</f>
        <v>1</v>
      </c>
      <c r="CE4" s="53">
        <f ca="1">IF(AND(SUM($G$2:CE3)&gt;0,SUM($G$2:CE3)&lt;2),1,0)</f>
        <v>1</v>
      </c>
      <c r="CF4" s="53">
        <f ca="1">IF(AND(SUM($G$2:CF3)&gt;0,SUM($G$2:CF3)&lt;2),1,0)</f>
        <v>1</v>
      </c>
      <c r="CG4" s="53">
        <f ca="1">IF(AND(SUM($G$2:CG3)&gt;0,SUM($G$2:CG3)&lt;2),1,0)</f>
        <v>1</v>
      </c>
      <c r="CH4" s="53">
        <f ca="1">IF(AND(SUM($G$2:CH3)&gt;0,SUM($G$2:CH3)&lt;2),1,0)</f>
        <v>1</v>
      </c>
      <c r="CI4" s="53">
        <f ca="1">IF(AND(SUM($G$2:CI3)&gt;0,SUM($G$2:CI3)&lt;2),1,0)</f>
        <v>1</v>
      </c>
      <c r="CJ4" s="53">
        <f ca="1">IF(AND(SUM($G$2:CJ3)&gt;0,SUM($G$2:CJ3)&lt;2),1,0)</f>
        <v>1</v>
      </c>
      <c r="CK4" s="53">
        <f ca="1">IF(AND(SUM($G$2:CK3)&gt;0,SUM($G$2:CK3)&lt;2),1,0)</f>
        <v>1</v>
      </c>
      <c r="CL4" s="53">
        <f ca="1">IF(AND(SUM($G$2:CL3)&gt;0,SUM($G$2:CL3)&lt;2),1,0)</f>
        <v>1</v>
      </c>
      <c r="CM4" s="53">
        <f ca="1">IF(AND(SUM($G$2:CM3)&gt;0,SUM($G$2:CM3)&lt;2),1,0)</f>
        <v>1</v>
      </c>
      <c r="CN4" s="53">
        <f ca="1">IF(AND(SUM($G$2:CN3)&gt;0,SUM($G$2:CN3)&lt;2),1,0)</f>
        <v>1</v>
      </c>
      <c r="CO4" s="53">
        <f ca="1">IF(AND(SUM($G$2:CO3)&gt;0,SUM($G$2:CO3)&lt;2),1,0)</f>
        <v>1</v>
      </c>
      <c r="CP4" s="53">
        <f ca="1">IF(AND(SUM($G$2:CP3)&gt;0,SUM($G$2:CP3)&lt;2),1,0)</f>
        <v>1</v>
      </c>
      <c r="CQ4" s="53">
        <f ca="1">IF(AND(SUM($G$2:CQ3)&gt;0,SUM($G$2:CQ3)&lt;2),1,0)</f>
        <v>1</v>
      </c>
      <c r="CR4" s="53">
        <f ca="1">IF(AND(SUM($G$2:CR3)&gt;0,SUM($G$2:CR3)&lt;2),1,0)</f>
        <v>1</v>
      </c>
      <c r="CS4" s="53">
        <f ca="1">IF(AND(SUM($G$2:CS3)&gt;0,SUM($G$2:CS3)&lt;2),1,0)</f>
        <v>1</v>
      </c>
      <c r="CT4" s="53">
        <f ca="1">IF(AND(SUM($G$2:CT3)&gt;0,SUM($G$2:CT3)&lt;2),1,0)</f>
        <v>1</v>
      </c>
      <c r="CU4" s="53">
        <f ca="1">IF(AND(SUM($G$2:CU3)&gt;0,SUM($G$2:CU3)&lt;2),1,0)</f>
        <v>1</v>
      </c>
      <c r="CV4" s="53">
        <f ca="1">IF(AND(SUM($G$2:CV3)&gt;0,SUM($G$2:CV3)&lt;2),1,0)</f>
        <v>1</v>
      </c>
      <c r="CW4" s="53">
        <f ca="1">IF(AND(SUM($G$2:CW3)&gt;0,SUM($G$2:CW3)&lt;2),1,0)</f>
        <v>1</v>
      </c>
      <c r="CX4" s="53">
        <f ca="1">IF(AND(SUM($G$2:CX3)&gt;0,SUM($G$2:CX3)&lt;2),1,0)</f>
        <v>1</v>
      </c>
      <c r="CY4" s="53">
        <f ca="1">IF(AND(SUM($G$2:CY3)&gt;0,SUM($G$2:CY3)&lt;2),1,0)</f>
        <v>1</v>
      </c>
      <c r="CZ4" s="53">
        <f ca="1">IF(AND(SUM($G$2:CZ3)&gt;0,SUM($G$2:CZ3)&lt;2),1,0)</f>
        <v>1</v>
      </c>
      <c r="DA4" s="53">
        <f ca="1">IF(AND(SUM($G$2:DA3)&gt;0,SUM($G$2:DA3)&lt;2),1,0)</f>
        <v>1</v>
      </c>
      <c r="DB4" s="53">
        <f ca="1">IF(AND(SUM($G$2:DB3)&gt;0,SUM($G$2:DB3)&lt;2),1,0)</f>
        <v>1</v>
      </c>
      <c r="DC4" s="53">
        <f ca="1">IF(AND(SUM($G$2:DC3)&gt;0,SUM($G$2:DC3)&lt;2),1,0)</f>
        <v>1</v>
      </c>
      <c r="DD4" s="53">
        <f ca="1">IF(AND(SUM($G$2:DD3)&gt;0,SUM($G$2:DD3)&lt;2),1,0)</f>
        <v>1</v>
      </c>
      <c r="DE4" s="53">
        <f ca="1">IF(AND(SUM($G$2:DE3)&gt;0,SUM($G$2:DE3)&lt;2),1,0)</f>
        <v>1</v>
      </c>
      <c r="DF4" s="53">
        <f ca="1">IF(AND(SUM($G$2:DF3)&gt;0,SUM($G$2:DF3)&lt;2),1,0)</f>
        <v>1</v>
      </c>
      <c r="DG4" s="53">
        <f ca="1">IF(AND(SUM($G$2:DG3)&gt;0,SUM($G$2:DG3)&lt;2),1,0)</f>
        <v>1</v>
      </c>
      <c r="DH4" s="53">
        <f ca="1">IF(AND(SUM($G$2:DH3)&gt;0,SUM($G$2:DH3)&lt;2),1,0)</f>
        <v>1</v>
      </c>
      <c r="DI4" s="53">
        <f ca="1">IF(AND(SUM($G$2:DI3)&gt;0,SUM($G$2:DI3)&lt;2),1,0)</f>
        <v>1</v>
      </c>
      <c r="DJ4" s="53">
        <f ca="1">IF(AND(SUM($G$2:DJ3)&gt;0,SUM($G$2:DJ3)&lt;2),1,0)</f>
        <v>1</v>
      </c>
      <c r="DK4" s="53">
        <f ca="1">IF(AND(SUM($G$2:DK3)&gt;0,SUM($G$2:DK3)&lt;2),1,0)</f>
        <v>1</v>
      </c>
      <c r="DL4" s="53">
        <f ca="1">IF(AND(SUM($G$2:DL3)&gt;0,SUM($G$2:DL3)&lt;2),1,0)</f>
        <v>1</v>
      </c>
      <c r="DM4" s="53">
        <f ca="1">IF(AND(SUM($G$2:DM3)&gt;0,SUM($G$2:DM3)&lt;2),1,0)</f>
        <v>1</v>
      </c>
      <c r="DN4" s="53">
        <f ca="1">IF(AND(SUM($G$2:DN3)&gt;0,SUM($G$2:DN3)&lt;2),1,0)</f>
        <v>1</v>
      </c>
      <c r="DO4" s="53">
        <f ca="1">IF(AND(SUM($G$2:DO3)&gt;0,SUM($G$2:DO3)&lt;2),1,0)</f>
        <v>1</v>
      </c>
      <c r="DP4" s="53">
        <f ca="1">IF(AND(SUM($G$2:DP3)&gt;0,SUM($G$2:DP3)&lt;2),1,0)</f>
        <v>1</v>
      </c>
      <c r="DQ4" s="53">
        <f ca="1">IF(AND(SUM($G$2:DQ3)&gt;0,SUM($G$2:DQ3)&lt;2),1,0)</f>
        <v>1</v>
      </c>
      <c r="DR4" s="53">
        <f ca="1">IF(AND(SUM($G$2:DR3)&gt;0,SUM($G$2:DR3)&lt;2),1,0)</f>
        <v>1</v>
      </c>
      <c r="DS4" s="53">
        <f ca="1">IF(AND(SUM($G$2:DS3)&gt;0,SUM($G$2:DS3)&lt;2),1,0)</f>
        <v>1</v>
      </c>
      <c r="DT4" s="53">
        <f ca="1">IF(AND(SUM($G$2:DT3)&gt;0,SUM($G$2:DT3)&lt;2),1,0)</f>
        <v>1</v>
      </c>
      <c r="DU4" s="53">
        <f ca="1">IF(AND(SUM($G$2:DU3)&gt;0,SUM($G$2:DU3)&lt;2),1,0)</f>
        <v>1</v>
      </c>
      <c r="DV4" s="53">
        <f ca="1">IF(AND(SUM($G$2:DV3)&gt;0,SUM($G$2:DV3)&lt;2),1,0)</f>
        <v>1</v>
      </c>
      <c r="DW4" s="53">
        <f ca="1">IF(AND(SUM($G$2:DW3)&gt;0,SUM($G$2:DW3)&lt;2),1,0)</f>
        <v>1</v>
      </c>
      <c r="DX4" s="53">
        <f ca="1">IF(AND(SUM($G$2:DX3)&gt;0,SUM($G$2:DX3)&lt;2),1,0)</f>
        <v>1</v>
      </c>
      <c r="DY4" s="53">
        <f ca="1">IF(AND(SUM($G$2:DY3)&gt;0,SUM($G$2:DY3)&lt;2),1,0)</f>
        <v>1</v>
      </c>
      <c r="DZ4" s="53">
        <f ca="1">IF(AND(SUM($G$2:DZ3)&gt;0,SUM($G$2:DZ3)&lt;2),1,0)</f>
        <v>1</v>
      </c>
      <c r="EA4" s="53">
        <f ca="1">IF(AND(SUM($G$2:EA3)&gt;0,SUM($G$2:EA3)&lt;2),1,0)</f>
        <v>0</v>
      </c>
      <c r="EB4" s="53">
        <f ca="1">IF(AND(SUM($G$2:EB3)&gt;0,SUM($G$2:EB3)&lt;2),1,0)</f>
        <v>0</v>
      </c>
      <c r="EC4" s="53">
        <f ca="1">IF(AND(SUM($G$2:EC3)&gt;0,SUM($G$2:EC3)&lt;2),1,0)</f>
        <v>0</v>
      </c>
      <c r="ED4" s="53">
        <f ca="1">IF(AND(SUM($G$2:ED3)&gt;0,SUM($G$2:ED3)&lt;2),1,0)</f>
        <v>0</v>
      </c>
      <c r="EE4" s="53">
        <f ca="1">IF(AND(SUM($G$2:EE3)&gt;0,SUM($G$2:EE3)&lt;2),1,0)</f>
        <v>0</v>
      </c>
      <c r="EF4" s="53">
        <f ca="1">IF(AND(SUM($G$2:EF3)&gt;0,SUM($G$2:EF3)&lt;2),1,0)</f>
        <v>0</v>
      </c>
      <c r="EG4" s="53">
        <f ca="1">IF(AND(SUM($G$2:EG3)&gt;0,SUM($G$2:EG3)&lt;2),1,0)</f>
        <v>0</v>
      </c>
      <c r="EH4" s="53">
        <f ca="1">IF(AND(SUM($G$2:EH3)&gt;0,SUM($G$2:EH3)&lt;2),1,0)</f>
        <v>0</v>
      </c>
      <c r="EI4" s="53">
        <f ca="1">IF(AND(SUM($G$2:EI3)&gt;0,SUM($G$2:EI3)&lt;2),1,0)</f>
        <v>0</v>
      </c>
      <c r="EJ4" s="53">
        <f ca="1">IF(AND(SUM($G$2:EJ3)&gt;0,SUM($G$2:EJ3)&lt;2),1,0)</f>
        <v>0</v>
      </c>
      <c r="EK4" s="53">
        <f ca="1">IF(AND(SUM($G$2:EK3)&gt;0,SUM($G$2:EK3)&lt;2),1,0)</f>
        <v>0</v>
      </c>
      <c r="EL4" s="53">
        <f ca="1">IF(AND(SUM($G$2:EL3)&gt;0,SUM($G$2:EL3)&lt;2),1,0)</f>
        <v>0</v>
      </c>
      <c r="EM4" s="53">
        <f ca="1">IF(AND(SUM($G$2:EM3)&gt;0,SUM($G$2:EM3)&lt;2),1,0)</f>
        <v>0</v>
      </c>
      <c r="EN4" s="53">
        <f ca="1">IF(AND(SUM($G$2:EN3)&gt;0,SUM($G$2:EN3)&lt;2),1,0)</f>
        <v>0</v>
      </c>
      <c r="EO4" s="53">
        <f ca="1">IF(AND(SUM($G$2:EO3)&gt;0,SUM($G$2:EO3)&lt;2),1,0)</f>
        <v>0</v>
      </c>
      <c r="EP4" s="53">
        <f ca="1">IF(AND(SUM($G$2:EP3)&gt;0,SUM($G$2:EP3)&lt;2),1,0)</f>
        <v>0</v>
      </c>
      <c r="EQ4" s="53">
        <f ca="1">IF(AND(SUM($G$2:EQ3)&gt;0,SUM($G$2:EQ3)&lt;2),1,0)</f>
        <v>0</v>
      </c>
      <c r="ER4" s="53">
        <f ca="1">IF(AND(SUM($G$2:ER3)&gt;0,SUM($G$2:ER3)&lt;2),1,0)</f>
        <v>0</v>
      </c>
      <c r="ES4" s="53">
        <f ca="1">IF(AND(SUM($G$2:ES3)&gt;0,SUM($G$2:ES3)&lt;2),1,0)</f>
        <v>0</v>
      </c>
      <c r="ET4" s="53">
        <f ca="1">IF(AND(SUM($G$2:ET3)&gt;0,SUM($G$2:ET3)&lt;2),1,0)</f>
        <v>0</v>
      </c>
      <c r="EU4" s="53">
        <f ca="1">IF(AND(SUM($G$2:EU3)&gt;0,SUM($G$2:EU3)&lt;2),1,0)</f>
        <v>0</v>
      </c>
      <c r="EV4" s="53">
        <f ca="1">IF(AND(SUM($G$2:EV3)&gt;0,SUM($G$2:EV3)&lt;2),1,0)</f>
        <v>0</v>
      </c>
      <c r="EW4" s="53">
        <f ca="1">IF(AND(SUM($G$2:EW3)&gt;0,SUM($G$2:EW3)&lt;2),1,0)</f>
        <v>0</v>
      </c>
      <c r="EX4" s="53">
        <f ca="1">IF(AND(SUM($G$2:EX3)&gt;0,SUM($G$2:EX3)&lt;2),1,0)</f>
        <v>0</v>
      </c>
      <c r="EY4" s="53">
        <f ca="1">IF(AND(SUM($G$2:EY3)&gt;0,SUM($G$2:EY3)&lt;2),1,0)</f>
        <v>0</v>
      </c>
      <c r="EZ4" s="53">
        <f ca="1">IF(AND(SUM($G$2:EZ3)&gt;0,SUM($G$2:EZ3)&lt;2),1,0)</f>
        <v>0</v>
      </c>
      <c r="FA4" s="53">
        <f ca="1">IF(AND(SUM($G$2:FA3)&gt;0,SUM($G$2:FA3)&lt;2),1,0)</f>
        <v>0</v>
      </c>
      <c r="FB4" s="53">
        <f ca="1">IF(AND(SUM($G$2:FB3)&gt;0,SUM($G$2:FB3)&lt;2),1,0)</f>
        <v>0</v>
      </c>
      <c r="FC4" s="53">
        <f ca="1">IF(AND(SUM($G$2:FC3)&gt;0,SUM($G$2:FC3)&lt;2),1,0)</f>
        <v>0</v>
      </c>
      <c r="FD4" s="53">
        <f ca="1">IF(AND(SUM($G$2:FD3)&gt;0,SUM($G$2:FD3)&lt;2),1,0)</f>
        <v>0</v>
      </c>
      <c r="FE4" s="53">
        <f ca="1">IF(AND(SUM($G$2:FE3)&gt;0,SUM($G$2:FE3)&lt;2),1,0)</f>
        <v>0</v>
      </c>
      <c r="FF4" s="53">
        <f ca="1">IF(AND(SUM($G$2:FF3)&gt;0,SUM($G$2:FF3)&lt;2),1,0)</f>
        <v>0</v>
      </c>
      <c r="FG4" s="53">
        <f ca="1">IF(AND(SUM($G$2:FG3)&gt;0,SUM($G$2:FG3)&lt;2),1,0)</f>
        <v>0</v>
      </c>
      <c r="FH4" s="53">
        <f ca="1">IF(AND(SUM($G$2:FH3)&gt;0,SUM($G$2:FH3)&lt;2),1,0)</f>
        <v>0</v>
      </c>
      <c r="FI4" s="53">
        <f ca="1">IF(AND(SUM($G$2:FI3)&gt;0,SUM($G$2:FI3)&lt;2),1,0)</f>
        <v>0</v>
      </c>
      <c r="FJ4" s="53">
        <f ca="1">IF(AND(SUM($G$2:FJ3)&gt;0,SUM($G$2:FJ3)&lt;2),1,0)</f>
        <v>0</v>
      </c>
      <c r="FK4" s="53">
        <f ca="1">IF(AND(SUM($G$2:FK3)&gt;0,SUM($G$2:FK3)&lt;2),1,0)</f>
        <v>0</v>
      </c>
      <c r="FL4" s="53">
        <f ca="1">IF(AND(SUM($G$2:FL3)&gt;0,SUM($G$2:FL3)&lt;2),1,0)</f>
        <v>0</v>
      </c>
      <c r="FM4" s="53">
        <f ca="1">IF(AND(SUM($G$2:FM3)&gt;0,SUM($G$2:FM3)&lt;2),1,0)</f>
        <v>0</v>
      </c>
      <c r="FN4" s="53">
        <f ca="1">IF(AND(SUM($G$2:FN3)&gt;0,SUM($G$2:FN3)&lt;2),1,0)</f>
        <v>0</v>
      </c>
      <c r="FO4" s="53">
        <f ca="1">IF(AND(SUM($G$2:FO3)&gt;0,SUM($G$2:FO3)&lt;2),1,0)</f>
        <v>0</v>
      </c>
      <c r="FP4" s="53">
        <f ca="1">IF(AND(SUM($G$2:FP3)&gt;0,SUM($G$2:FP3)&lt;2),1,0)</f>
        <v>0</v>
      </c>
      <c r="FQ4" s="53">
        <f ca="1">IF(AND(SUM($G$2:FQ3)&gt;0,SUM($G$2:FQ3)&lt;2),1,0)</f>
        <v>0</v>
      </c>
      <c r="FR4" s="53">
        <f ca="1">IF(AND(SUM($G$2:FR3)&gt;0,SUM($G$2:FR3)&lt;2),1,0)</f>
        <v>0</v>
      </c>
      <c r="FS4" s="53">
        <f ca="1">IF(AND(SUM($G$2:FS3)&gt;0,SUM($G$2:FS3)&lt;2),1,0)</f>
        <v>0</v>
      </c>
      <c r="FT4" s="53">
        <f ca="1">IF(AND(SUM($G$2:FT3)&gt;0,SUM($G$2:FT3)&lt;2),1,0)</f>
        <v>0</v>
      </c>
      <c r="FU4" s="53">
        <f ca="1">IF(AND(SUM($G$2:FU3)&gt;0,SUM($G$2:FU3)&lt;2),1,0)</f>
        <v>0</v>
      </c>
      <c r="FV4" s="53">
        <f ca="1">IF(AND(SUM($G$2:FV3)&gt;0,SUM($G$2:FV3)&lt;2),1,0)</f>
        <v>0</v>
      </c>
      <c r="FW4" s="53">
        <f ca="1">IF(AND(SUM($G$2:FW3)&gt;0,SUM($G$2:FW3)&lt;2),1,0)</f>
        <v>0</v>
      </c>
      <c r="FX4" s="53">
        <f ca="1">IF(AND(SUM($G$2:FX3)&gt;0,SUM($G$2:FX3)&lt;2),1,0)</f>
        <v>0</v>
      </c>
      <c r="FY4" s="53">
        <f ca="1">IF(AND(SUM($G$2:FY3)&gt;0,SUM($G$2:FY3)&lt;2),1,0)</f>
        <v>0</v>
      </c>
      <c r="FZ4" s="53">
        <f ca="1">IF(AND(SUM($G$2:FZ3)&gt;0,SUM($G$2:FZ3)&lt;2),1,0)</f>
        <v>0</v>
      </c>
      <c r="GA4" s="53">
        <f ca="1">IF(AND(SUM($G$2:GA3)&gt;0,SUM($G$2:GA3)&lt;2),1,0)</f>
        <v>0</v>
      </c>
      <c r="GB4" s="53">
        <f ca="1">IF(AND(SUM($G$2:GB3)&gt;0,SUM($G$2:GB3)&lt;2),1,0)</f>
        <v>0</v>
      </c>
      <c r="GC4" s="53">
        <f ca="1">IF(AND(SUM($G$2:GC3)&gt;0,SUM($G$2:GC3)&lt;2),1,0)</f>
        <v>0</v>
      </c>
      <c r="GD4" s="53">
        <f ca="1">IF(AND(SUM($G$2:GD3)&gt;0,SUM($G$2:GD3)&lt;2),1,0)</f>
        <v>0</v>
      </c>
      <c r="GE4" s="53">
        <f ca="1">IF(AND(SUM($G$2:GE3)&gt;0,SUM($G$2:GE3)&lt;2),1,0)</f>
        <v>0</v>
      </c>
      <c r="GF4" s="53">
        <f ca="1">IF(AND(SUM($G$2:GF3)&gt;0,SUM($G$2:GF3)&lt;2),1,0)</f>
        <v>0</v>
      </c>
      <c r="GG4" s="53">
        <f ca="1">IF(AND(SUM($G$2:GG3)&gt;0,SUM($G$2:GG3)&lt;2),1,0)</f>
        <v>0</v>
      </c>
      <c r="GH4" s="53">
        <f ca="1">IF(AND(SUM($G$2:GH3)&gt;0,SUM($G$2:GH3)&lt;2),1,0)</f>
        <v>0</v>
      </c>
      <c r="GI4" s="53">
        <f ca="1">IF(AND(SUM($G$2:GI3)&gt;0,SUM($G$2:GI3)&lt;2),1,0)</f>
        <v>0</v>
      </c>
      <c r="GJ4" s="53">
        <f ca="1">IF(AND(SUM($G$2:GJ3)&gt;0,SUM($G$2:GJ3)&lt;2),1,0)</f>
        <v>0</v>
      </c>
      <c r="GK4" s="53">
        <f ca="1">IF(AND(SUM($G$2:GK3)&gt;0,SUM($G$2:GK3)&lt;2),1,0)</f>
        <v>0</v>
      </c>
      <c r="GL4" s="53">
        <f ca="1">IF(AND(SUM($G$2:GL3)&gt;0,SUM($G$2:GL3)&lt;2),1,0)</f>
        <v>0</v>
      </c>
      <c r="GM4" s="53">
        <f ca="1">IF(AND(SUM($G$2:GM3)&gt;0,SUM($G$2:GM3)&lt;2),1,0)</f>
        <v>0</v>
      </c>
      <c r="GN4" s="53">
        <f ca="1">IF(AND(SUM($G$2:GN3)&gt;0,SUM($G$2:GN3)&lt;2),1,0)</f>
        <v>0</v>
      </c>
      <c r="GO4" s="53">
        <f ca="1">IF(AND(SUM($G$2:GO3)&gt;0,SUM($G$2:GO3)&lt;2),1,0)</f>
        <v>0</v>
      </c>
      <c r="GP4" s="53">
        <f ca="1">IF(AND(SUM($G$2:GP3)&gt;0,SUM($G$2:GP3)&lt;2),1,0)</f>
        <v>0</v>
      </c>
      <c r="GQ4" s="53">
        <f ca="1">IF(AND(SUM($G$2:GQ3)&gt;0,SUM($G$2:GQ3)&lt;2),1,0)</f>
        <v>0</v>
      </c>
      <c r="GR4" s="53">
        <f ca="1">IF(AND(SUM($G$2:GR3)&gt;0,SUM($G$2:GR3)&lt;2),1,0)</f>
        <v>0</v>
      </c>
      <c r="GS4" s="53">
        <f ca="1">IF(AND(SUM($G$2:GS3)&gt;0,SUM($G$2:GS3)&lt;2),1,0)</f>
        <v>0</v>
      </c>
      <c r="GT4" s="53">
        <f ca="1">IF(AND(SUM($G$2:GT3)&gt;0,SUM($G$2:GT3)&lt;2),1,0)</f>
        <v>0</v>
      </c>
      <c r="GU4" s="53">
        <f ca="1">IF(AND(SUM($G$2:GU3)&gt;0,SUM($G$2:GU3)&lt;2),1,0)</f>
        <v>0</v>
      </c>
      <c r="GV4" s="53">
        <f ca="1">IF(AND(SUM($G$2:GV3)&gt;0,SUM($G$2:GV3)&lt;2),1,0)</f>
        <v>0</v>
      </c>
      <c r="GW4" s="53">
        <f ca="1">IF(AND(SUM($G$2:GW3)&gt;0,SUM($G$2:GW3)&lt;2),1,0)</f>
        <v>0</v>
      </c>
      <c r="GX4" s="53">
        <f ca="1">IF(AND(SUM($G$2:GX3)&gt;0,SUM($G$2:GX3)&lt;2),1,0)</f>
        <v>0</v>
      </c>
      <c r="GY4" s="53">
        <f ca="1">IF(AND(SUM($G$2:GY3)&gt;0,SUM($G$2:GY3)&lt;2),1,0)</f>
        <v>0</v>
      </c>
      <c r="GZ4" s="53">
        <f ca="1">IF(AND(SUM($G$2:GZ3)&gt;0,SUM($G$2:GZ3)&lt;2),1,0)</f>
        <v>0</v>
      </c>
      <c r="HA4" s="53">
        <f ca="1">IF(AND(SUM($G$2:HA3)&gt;0,SUM($G$2:HA3)&lt;2),1,0)</f>
        <v>0</v>
      </c>
      <c r="HB4" s="53">
        <f ca="1">IF(AND(SUM($G$2:HB3)&gt;0,SUM($G$2:HB3)&lt;2),1,0)</f>
        <v>0</v>
      </c>
      <c r="HC4" s="53">
        <f ca="1">IF(AND(SUM($G$2:HC3)&gt;0,SUM($G$2:HC3)&lt;2),1,0)</f>
        <v>0</v>
      </c>
      <c r="HD4" s="53">
        <f ca="1">IF(AND(SUM($G$2:HD3)&gt;0,SUM($G$2:HD3)&lt;2),1,0)</f>
        <v>0</v>
      </c>
      <c r="HE4" s="53">
        <f ca="1">IF(AND(SUM($G$2:HE3)&gt;0,SUM($G$2:HE3)&lt;2),1,0)</f>
        <v>0</v>
      </c>
      <c r="HF4" s="53">
        <f ca="1">IF(AND(SUM($G$2:HF3)&gt;0,SUM($G$2:HF3)&lt;2),1,0)</f>
        <v>0</v>
      </c>
      <c r="HG4" s="53">
        <f ca="1">IF(AND(SUM($G$2:HG3)&gt;0,SUM($G$2:HG3)&lt;2),1,0)</f>
        <v>0</v>
      </c>
      <c r="HH4" s="53">
        <f ca="1">IF(AND(SUM($G$2:HH3)&gt;0,SUM($G$2:HH3)&lt;2),1,0)</f>
        <v>0</v>
      </c>
      <c r="HI4" s="53">
        <f ca="1">IF(AND(SUM($G$2:HI3)&gt;0,SUM($G$2:HI3)&lt;2),1,0)</f>
        <v>0</v>
      </c>
      <c r="HJ4" s="53">
        <f ca="1">IF(AND(SUM($G$2:HJ3)&gt;0,SUM($G$2:HJ3)&lt;2),1,0)</f>
        <v>0</v>
      </c>
      <c r="HK4" s="53">
        <f ca="1">IF(AND(SUM($G$2:HK3)&gt;0,SUM($G$2:HK3)&lt;2),1,0)</f>
        <v>0</v>
      </c>
      <c r="HL4" s="53">
        <f ca="1">IF(AND(SUM($G$2:HL3)&gt;0,SUM($G$2:HL3)&lt;2),1,0)</f>
        <v>0</v>
      </c>
      <c r="HM4" s="53">
        <f ca="1">IF(AND(SUM($G$2:HM3)&gt;0,SUM($G$2:HM3)&lt;2),1,0)</f>
        <v>0</v>
      </c>
      <c r="HN4" s="53">
        <f ca="1">IF(AND(SUM($G$2:HN3)&gt;0,SUM($G$2:HN3)&lt;2),1,0)</f>
        <v>0</v>
      </c>
      <c r="HO4" s="53">
        <f ca="1">IF(AND(SUM($G$2:HO3)&gt;0,SUM($G$2:HO3)&lt;2),1,0)</f>
        <v>0</v>
      </c>
      <c r="HP4" s="53">
        <f ca="1">IF(AND(SUM($G$2:HP3)&gt;0,SUM($G$2:HP3)&lt;2),1,0)</f>
        <v>0</v>
      </c>
      <c r="HQ4" s="53">
        <f ca="1">IF(AND(SUM($G$2:HQ3)&gt;0,SUM($G$2:HQ3)&lt;2),1,0)</f>
        <v>0</v>
      </c>
      <c r="HR4" s="53">
        <f ca="1">IF(AND(SUM($G$2:HR3)&gt;0,SUM($G$2:HR3)&lt;2),1,0)</f>
        <v>0</v>
      </c>
      <c r="HS4" s="53">
        <f ca="1">IF(AND(SUM($G$2:HS3)&gt;0,SUM($G$2:HS3)&lt;2),1,0)</f>
        <v>0</v>
      </c>
      <c r="HT4" s="53">
        <f ca="1">IF(AND(SUM($G$2:HT3)&gt;0,SUM($G$2:HT3)&lt;2),1,0)</f>
        <v>0</v>
      </c>
      <c r="HU4" s="53">
        <f ca="1">IF(AND(SUM($G$2:HU3)&gt;0,SUM($G$2:HU3)&lt;2),1,0)</f>
        <v>0</v>
      </c>
      <c r="HV4" s="53">
        <f ca="1">IF(AND(SUM($G$2:HV3)&gt;0,SUM($G$2:HV3)&lt;2),1,0)</f>
        <v>0</v>
      </c>
      <c r="HW4" s="53">
        <f ca="1">IF(AND(SUM($G$2:HW3)&gt;0,SUM($G$2:HW3)&lt;2),1,0)</f>
        <v>0</v>
      </c>
      <c r="HX4" s="53">
        <f ca="1">IF(AND(SUM($G$2:HX3)&gt;0,SUM($G$2:HX3)&lt;2),1,0)</f>
        <v>0</v>
      </c>
      <c r="HY4" s="53">
        <f ca="1">IF(AND(SUM($G$2:HY3)&gt;0,SUM($G$2:HY3)&lt;2),1,0)</f>
        <v>0</v>
      </c>
      <c r="HZ4" s="53">
        <f ca="1">IF(AND(SUM($G$2:HZ3)&gt;0,SUM($G$2:HZ3)&lt;2),1,0)</f>
        <v>0</v>
      </c>
      <c r="IA4" s="53">
        <f ca="1">IF(AND(SUM($G$2:IA3)&gt;0,SUM($G$2:IA3)&lt;2),1,0)</f>
        <v>0</v>
      </c>
      <c r="IB4" s="53">
        <f ca="1">IF(AND(SUM($G$2:IB3)&gt;0,SUM($G$2:IB3)&lt;2),1,0)</f>
        <v>0</v>
      </c>
      <c r="IC4" s="53">
        <f ca="1">IF(AND(SUM($G$2:IC3)&gt;0,SUM($G$2:IC3)&lt;2),1,0)</f>
        <v>0</v>
      </c>
      <c r="ID4" s="53">
        <f ca="1">IF(AND(SUM($G$2:ID3)&gt;0,SUM($G$2:ID3)&lt;2),1,0)</f>
        <v>0</v>
      </c>
      <c r="IE4" s="53">
        <f ca="1">IF(AND(SUM($G$2:IE3)&gt;0,SUM($G$2:IE3)&lt;2),1,0)</f>
        <v>0</v>
      </c>
      <c r="IF4" s="53">
        <f ca="1">IF(AND(SUM($G$2:IF3)&gt;0,SUM($G$2:IF3)&lt;2),1,0)</f>
        <v>0</v>
      </c>
      <c r="IG4" s="53">
        <f ca="1">IF(AND(SUM($G$2:IG3)&gt;0,SUM($G$2:IG3)&lt;2),1,0)</f>
        <v>0</v>
      </c>
      <c r="IH4" s="53">
        <f ca="1">IF(AND(SUM($G$2:IH3)&gt;0,SUM($G$2:IH3)&lt;2),1,0)</f>
        <v>0</v>
      </c>
      <c r="II4" s="53">
        <f ca="1">IF(AND(SUM($G$2:II3)&gt;0,SUM($G$2:II3)&lt;2),1,0)</f>
        <v>0</v>
      </c>
      <c r="IJ4" s="53">
        <f ca="1">IF(AND(SUM($G$2:IJ3)&gt;0,SUM($G$2:IJ3)&lt;2),1,0)</f>
        <v>0</v>
      </c>
      <c r="IK4" s="53">
        <f ca="1">IF(AND(SUM($G$2:IK3)&gt;0,SUM($G$2:IK3)&lt;2),1,0)</f>
        <v>0</v>
      </c>
      <c r="IL4" s="53">
        <f ca="1">IF(AND(SUM($G$2:IL3)&gt;0,SUM($G$2:IL3)&lt;2),1,0)</f>
        <v>0</v>
      </c>
      <c r="IM4" s="53">
        <f ca="1">IF(AND(SUM($G$2:IM3)&gt;0,SUM($G$2:IM3)&lt;2),1,0)</f>
        <v>0</v>
      </c>
      <c r="IN4" s="53">
        <f ca="1">IF(AND(SUM($G$2:IN3)&gt;0,SUM($G$2:IN3)&lt;2),1,0)</f>
        <v>0</v>
      </c>
      <c r="IO4" s="53">
        <f ca="1">IF(AND(SUM($G$2:IO3)&gt;0,SUM($G$2:IO3)&lt;2),1,0)</f>
        <v>0</v>
      </c>
      <c r="IP4" s="53">
        <f ca="1">IF(AND(SUM($G$2:IP3)&gt;0,SUM($G$2:IP3)&lt;2),1,0)</f>
        <v>0</v>
      </c>
      <c r="IQ4" s="53">
        <f ca="1">IF(AND(SUM($G$2:IQ3)&gt;0,SUM($G$2:IQ3)&lt;2),1,0)</f>
        <v>0</v>
      </c>
      <c r="IR4" s="53">
        <f ca="1">IF(AND(SUM($G$2:IR3)&gt;0,SUM($G$2:IR3)&lt;2),1,0)</f>
        <v>0</v>
      </c>
      <c r="IS4" s="53">
        <f ca="1">IF(AND(SUM($G$2:IS3)&gt;0,SUM($G$2:IS3)&lt;2),1,0)</f>
        <v>0</v>
      </c>
      <c r="IT4" s="53">
        <f ca="1">IF(AND(SUM($G$2:IT3)&gt;0,SUM($G$2:IT3)&lt;2),1,0)</f>
        <v>0</v>
      </c>
      <c r="IU4" s="53">
        <f ca="1">IF(AND(SUM($G$2:IU3)&gt;0,SUM($G$2:IU3)&lt;2),1,0)</f>
        <v>0</v>
      </c>
      <c r="IV4" s="53">
        <f ca="1">IF(AND(SUM($G$2:IV3)&gt;0,SUM($G$2:IV3)&lt;2),1,0)</f>
        <v>0</v>
      </c>
      <c r="IW4" s="53">
        <f ca="1">IF(AND(SUM($G$2:IW3)&gt;0,SUM($G$2:IW3)&lt;2),1,0)</f>
        <v>0</v>
      </c>
      <c r="IX4" s="53">
        <f ca="1">IF(AND(SUM($G$2:IX3)&gt;0,SUM($G$2:IX3)&lt;2),1,0)</f>
        <v>0</v>
      </c>
      <c r="IY4" s="53">
        <f ca="1">IF(AND(SUM($G$2:IY3)&gt;0,SUM($G$2:IY3)&lt;2),1,0)</f>
        <v>0</v>
      </c>
      <c r="IZ4" s="53">
        <f ca="1">IF(AND(SUM($G$2:IZ3)&gt;0,SUM($G$2:IZ3)&lt;2),1,0)</f>
        <v>0</v>
      </c>
      <c r="JA4" s="53">
        <f ca="1">IF(AND(SUM($G$2:JA3)&gt;0,SUM($G$2:JA3)&lt;2),1,0)</f>
        <v>0</v>
      </c>
      <c r="JB4" s="53">
        <f ca="1">IF(AND(SUM($G$2:JB3)&gt;0,SUM($G$2:JB3)&lt;2),1,0)</f>
        <v>0</v>
      </c>
      <c r="JC4" s="53">
        <f ca="1">IF(AND(SUM($G$2:JC3)&gt;0,SUM($G$2:JC3)&lt;2),1,0)</f>
        <v>0</v>
      </c>
      <c r="JD4" s="53">
        <f ca="1">IF(AND(SUM($G$2:JD3)&gt;0,SUM($G$2:JD3)&lt;2),1,0)</f>
        <v>0</v>
      </c>
      <c r="JE4" s="53">
        <f ca="1">IF(AND(SUM($G$2:JE3)&gt;0,SUM($G$2:JE3)&lt;2),1,0)</f>
        <v>0</v>
      </c>
      <c r="JF4" s="53">
        <f ca="1">IF(AND(SUM($G$2:JF3)&gt;0,SUM($G$2:JF3)&lt;2),1,0)</f>
        <v>0</v>
      </c>
      <c r="JG4" s="53">
        <f ca="1">IF(AND(SUM($G$2:JG3)&gt;0,SUM($G$2:JG3)&lt;2),1,0)</f>
        <v>0</v>
      </c>
      <c r="JH4" s="53">
        <f ca="1">IF(AND(SUM($G$2:JH3)&gt;0,SUM($G$2:JH3)&lt;2),1,0)</f>
        <v>0</v>
      </c>
      <c r="JI4" s="53">
        <f ca="1">IF(AND(SUM($G$2:JI3)&gt;0,SUM($G$2:JI3)&lt;2),1,0)</f>
        <v>0</v>
      </c>
      <c r="JJ4" s="53">
        <f ca="1">IF(AND(SUM($G$2:JJ3)&gt;0,SUM($G$2:JJ3)&lt;2),1,0)</f>
        <v>0</v>
      </c>
      <c r="JK4" s="53">
        <f ca="1">IF(AND(SUM($G$2:JK3)&gt;0,SUM($G$2:JK3)&lt;2),1,0)</f>
        <v>0</v>
      </c>
      <c r="JL4" s="53">
        <f ca="1">IF(AND(SUM($G$2:JL3)&gt;0,SUM($G$2:JL3)&lt;2),1,0)</f>
        <v>0</v>
      </c>
      <c r="JM4" s="53">
        <f ca="1">IF(AND(SUM($G$2:JM3)&gt;0,SUM($G$2:JM3)&lt;2),1,0)</f>
        <v>0</v>
      </c>
      <c r="JN4" s="53">
        <f ca="1">IF(AND(SUM($G$2:JN3)&gt;0,SUM($G$2:JN3)&lt;2),1,0)</f>
        <v>0</v>
      </c>
      <c r="JO4" s="53">
        <f ca="1">IF(AND(SUM($G$2:JO3)&gt;0,SUM($G$2:JO3)&lt;2),1,0)</f>
        <v>0</v>
      </c>
      <c r="JP4" s="53">
        <f ca="1">IF(AND(SUM($G$2:JP3)&gt;0,SUM($G$2:JP3)&lt;2),1,0)</f>
        <v>0</v>
      </c>
      <c r="JQ4" s="53">
        <f ca="1">IF(AND(SUM($G$2:JQ3)&gt;0,SUM($G$2:JQ3)&lt;2),1,0)</f>
        <v>0</v>
      </c>
      <c r="JR4" s="53">
        <f ca="1">IF(AND(SUM($G$2:JR3)&gt;0,SUM($G$2:JR3)&lt;2),1,0)</f>
        <v>0</v>
      </c>
      <c r="JS4" s="53">
        <f ca="1">IF(AND(SUM($G$2:JS3)&gt;0,SUM($G$2:JS3)&lt;2),1,0)</f>
        <v>0</v>
      </c>
      <c r="JT4" s="53">
        <f ca="1">IF(AND(SUM($G$2:JT3)&gt;0,SUM($G$2:JT3)&lt;2),1,0)</f>
        <v>0</v>
      </c>
      <c r="JU4" s="53">
        <f ca="1">IF(AND(SUM($G$2:JU3)&gt;0,SUM($G$2:JU3)&lt;2),1,0)</f>
        <v>0</v>
      </c>
      <c r="JV4" s="53">
        <f ca="1">IF(AND(SUM($G$2:JV3)&gt;0,SUM($G$2:JV3)&lt;2),1,0)</f>
        <v>0</v>
      </c>
      <c r="JW4" s="53">
        <f ca="1">IF(AND(SUM($G$2:JW3)&gt;0,SUM($G$2:JW3)&lt;2),1,0)</f>
        <v>0</v>
      </c>
      <c r="JX4" s="53">
        <f ca="1">IF(AND(SUM($G$2:JX3)&gt;0,SUM($G$2:JX3)&lt;2),1,0)</f>
        <v>0</v>
      </c>
      <c r="JY4" s="53">
        <f ca="1">IF(AND(SUM($G$2:JY3)&gt;0,SUM($G$2:JY3)&lt;2),1,0)</f>
        <v>0</v>
      </c>
      <c r="JZ4" s="53">
        <f ca="1">IF(AND(SUM($G$2:JZ3)&gt;0,SUM($G$2:JZ3)&lt;2),1,0)</f>
        <v>0</v>
      </c>
      <c r="KA4" s="53">
        <f ca="1">IF(AND(SUM($G$2:KA3)&gt;0,SUM($G$2:KA3)&lt;2),1,0)</f>
        <v>0</v>
      </c>
      <c r="KB4" s="53">
        <f ca="1">IF(AND(SUM($G$2:KB3)&gt;0,SUM($G$2:KB3)&lt;2),1,0)</f>
        <v>0</v>
      </c>
      <c r="KC4" s="53">
        <f ca="1">IF(AND(SUM($G$2:KC3)&gt;0,SUM($G$2:KC3)&lt;2),1,0)</f>
        <v>0</v>
      </c>
      <c r="KD4" s="53">
        <f ca="1">IF(AND(SUM($G$2:KD3)&gt;0,SUM($G$2:KD3)&lt;2),1,0)</f>
        <v>0</v>
      </c>
      <c r="KE4" s="53">
        <f ca="1">IF(AND(SUM($G$2:KE3)&gt;0,SUM($G$2:KE3)&lt;2),1,0)</f>
        <v>0</v>
      </c>
      <c r="KF4" s="31"/>
    </row>
    <row r="5" spans="1:292" s="20" customFormat="1" hidden="1" outlineLevel="1" x14ac:dyDescent="0.3">
      <c r="A5" s="21"/>
      <c r="C5" s="20" t="s">
        <v>57</v>
      </c>
      <c r="D5" s="27"/>
      <c r="E5" s="54">
        <f>Inputs!G50</f>
        <v>0.02</v>
      </c>
      <c r="F5" s="27"/>
      <c r="G5" s="53">
        <f ca="1">IF(SUM($G$2:G2)&lt;&gt;0,(1+$E$5)^(YEAR(G9)-YEAR($G$9)),0)</f>
        <v>0</v>
      </c>
      <c r="H5" s="53">
        <f ca="1">IF(SUM($G$2:H2)&lt;&gt;0,(1+$E$5)^(YEAR(H9)-YEAR($G$9)),0)</f>
        <v>0</v>
      </c>
      <c r="I5" s="53">
        <f ca="1">IF(SUM($G$2:I2)&lt;&gt;0,(1+$E$5)^(YEAR(I9)-YEAR($G$9)),0)</f>
        <v>0</v>
      </c>
      <c r="J5" s="53">
        <f ca="1">IF(SUM($G$2:J2)&lt;&gt;0,(1+$E$5)^(YEAR(J9)-YEAR($G$9)),0)</f>
        <v>0</v>
      </c>
      <c r="K5" s="53">
        <f ca="1">IF(SUM($G$2:K2)&lt;&gt;0,(1+$E$5)^(YEAR(K9)-YEAR($G$9)),0)</f>
        <v>1.02</v>
      </c>
      <c r="L5" s="53">
        <f ca="1">IF(SUM($G$2:L2)&lt;&gt;0,(1+$E$5)^(YEAR(L9)-YEAR($G$9)),0)</f>
        <v>1.02</v>
      </c>
      <c r="M5" s="53">
        <f ca="1">IF(SUM($G$2:M2)&lt;&gt;0,(1+$E$5)^(YEAR(M9)-YEAR($G$9)),0)</f>
        <v>1.02</v>
      </c>
      <c r="N5" s="53">
        <f ca="1">IF(SUM($G$2:N2)&lt;&gt;0,(1+$E$5)^(YEAR(N9)-YEAR($G$9)),0)</f>
        <v>1.02</v>
      </c>
      <c r="O5" s="53">
        <f ca="1">IF(SUM($G$2:O2)&lt;&gt;0,(1+$E$5)^(YEAR(O9)-YEAR($G$9)),0)</f>
        <v>1.02</v>
      </c>
      <c r="P5" s="53">
        <f ca="1">IF(SUM($G$2:P2)&lt;&gt;0,(1+$E$5)^(YEAR(P9)-YEAR(Inputs!$G$39)),0)</f>
        <v>1</v>
      </c>
      <c r="Q5" s="53">
        <f ca="1">IF(SUM($G$2:Q2)&lt;&gt;0,(1+$E$5)^(YEAR(Q9)-YEAR(Inputs!$G$39)),0)</f>
        <v>1</v>
      </c>
      <c r="R5" s="53">
        <f ca="1">IF(SUM($G$2:R2)&lt;&gt;0,(1+$E$5)^(YEAR(R9)-YEAR(Inputs!$G$39)),0)</f>
        <v>1</v>
      </c>
      <c r="S5" s="53">
        <f ca="1">IF(SUM($G$2:S2)&lt;&gt;0,(1+$E$5)^(YEAR(S9)-YEAR(Inputs!$G$39)),0)</f>
        <v>1</v>
      </c>
      <c r="T5" s="53">
        <f ca="1">IF(SUM($G$2:T2)&lt;&gt;0,(1+$E$5)^(YEAR(T9)-YEAR(Inputs!$G$39)),0)</f>
        <v>1</v>
      </c>
      <c r="U5" s="53">
        <f ca="1">IF(SUM($G$2:U2)&lt;&gt;0,(1+$E$5)^(YEAR(U9)-YEAR(Inputs!$G$39)),0)</f>
        <v>1</v>
      </c>
      <c r="V5" s="53">
        <f ca="1">IF(SUM($G$2:V2)&lt;&gt;0,(1+$E$5)^(YEAR(V9)-YEAR(Inputs!$G$39)),0)</f>
        <v>1.02</v>
      </c>
      <c r="W5" s="53">
        <f ca="1">IF(SUM($G$2:W2)&lt;&gt;0,(1+$E$5)^(YEAR(W9)-YEAR(Inputs!$G$39)),0)</f>
        <v>1.02</v>
      </c>
      <c r="X5" s="53">
        <f ca="1">IF(SUM($G$2:X2)&lt;&gt;0,(1+$E$5)^(YEAR(X9)-YEAR(Inputs!$G$39)),0)</f>
        <v>1.02</v>
      </c>
      <c r="Y5" s="53">
        <f ca="1">IF(SUM($G$2:Y2)&lt;&gt;0,(1+$E$5)^(YEAR(Y9)-YEAR(Inputs!$G$39)),0)</f>
        <v>1.02</v>
      </c>
      <c r="Z5" s="53">
        <f ca="1">IF(SUM($G$2:Z2)&lt;&gt;0,(1+$E$5)^(YEAR(Z9)-YEAR(Inputs!$G$39)),0)</f>
        <v>1.02</v>
      </c>
      <c r="AA5" s="53">
        <f ca="1">IF(SUM($G$2:AA2)&lt;&gt;0,(1+$E$5)^(YEAR(AA9)-YEAR(Inputs!$G$39)),0)</f>
        <v>1.02</v>
      </c>
      <c r="AB5" s="53">
        <f ca="1">IF(SUM($G$2:AB2)&lt;&gt;0,(1+$E$5)^(YEAR(AB9)-YEAR(Inputs!$G$39)),0)</f>
        <v>1.02</v>
      </c>
      <c r="AC5" s="53">
        <f ca="1">IF(SUM($G$2:AC2)&lt;&gt;0,(1+$E$5)^(YEAR(AC9)-YEAR(Inputs!$G$39)),0)</f>
        <v>1.02</v>
      </c>
      <c r="AD5" s="53">
        <f ca="1">IF(SUM($G$2:AD2)&lt;&gt;0,(1+$E$5)^(YEAR(AD9)-YEAR(Inputs!$G$39)),0)</f>
        <v>1.02</v>
      </c>
      <c r="AE5" s="53">
        <f ca="1">IF(SUM($G$2:AE2)&lt;&gt;0,(1+$E$5)^(YEAR(AE9)-YEAR(Inputs!$G$39)),0)</f>
        <v>1.02</v>
      </c>
      <c r="AF5" s="53">
        <f ca="1">IF(SUM($G$2:AF2)&lt;&gt;0,(1+$E$5)^(YEAR(AF9)-YEAR(Inputs!$G$39)),0)</f>
        <v>1.02</v>
      </c>
      <c r="AG5" s="53">
        <f ca="1">IF(SUM($G$2:AG2)&lt;&gt;0,(1+$E$5)^(YEAR(AG9)-YEAR(Inputs!$G$39)),0)</f>
        <v>1.02</v>
      </c>
      <c r="AH5" s="53">
        <f ca="1">IF(SUM($G$2:AH2)&lt;&gt;0,(1+$E$5)^(YEAR(AH9)-YEAR(Inputs!$G$39)),0)</f>
        <v>1.0404</v>
      </c>
      <c r="AI5" s="53">
        <f ca="1">IF(SUM($G$2:AI2)&lt;&gt;0,(1+$E$5)^(YEAR(AI9)-YEAR(Inputs!$G$39)),0)</f>
        <v>1.0404</v>
      </c>
      <c r="AJ5" s="53">
        <f ca="1">IF(SUM($G$2:AJ2)&lt;&gt;0,(1+$E$5)^(YEAR(AJ9)-YEAR(Inputs!$G$39)),0)</f>
        <v>1.0404</v>
      </c>
      <c r="AK5" s="53">
        <f ca="1">IF(SUM($G$2:AK2)&lt;&gt;0,(1+$E$5)^(YEAR(AK9)-YEAR(Inputs!$G$39)),0)</f>
        <v>1.0404</v>
      </c>
      <c r="AL5" s="53">
        <f ca="1">IF(SUM($G$2:AL2)&lt;&gt;0,(1+$E$5)^(YEAR(AL9)-YEAR(Inputs!$G$39)),0)</f>
        <v>1.0404</v>
      </c>
      <c r="AM5" s="53">
        <f ca="1">IF(SUM($G$2:AM2)&lt;&gt;0,(1+$E$5)^(YEAR(AM9)-YEAR(Inputs!$G$39)),0)</f>
        <v>1.0404</v>
      </c>
      <c r="AN5" s="53">
        <f ca="1">IF(SUM($G$2:AN2)&lt;&gt;0,(1+$E$5)^(YEAR(AN9)-YEAR(Inputs!$G$39)),0)</f>
        <v>1.0404</v>
      </c>
      <c r="AO5" s="53">
        <f ca="1">IF(SUM($G$2:AO2)&lt;&gt;0,(1+$E$5)^(YEAR(AO9)-YEAR(Inputs!$G$39)),0)</f>
        <v>1.0404</v>
      </c>
      <c r="AP5" s="53">
        <f ca="1">IF(SUM($G$2:AP2)&lt;&gt;0,(1+$E$5)^(YEAR(AP9)-YEAR(Inputs!$G$39)),0)</f>
        <v>1.0404</v>
      </c>
      <c r="AQ5" s="53">
        <f ca="1">IF(SUM($G$2:AQ2)&lt;&gt;0,(1+$E$5)^(YEAR(AQ9)-YEAR(Inputs!$G$39)),0)</f>
        <v>1.0404</v>
      </c>
      <c r="AR5" s="53">
        <f ca="1">IF(SUM($G$2:AR2)&lt;&gt;0,(1+$E$5)^(YEAR(AR9)-YEAR(Inputs!$G$39)),0)</f>
        <v>1.0404</v>
      </c>
      <c r="AS5" s="53">
        <f ca="1">IF(SUM($G$2:AS2)&lt;&gt;0,(1+$E$5)^(YEAR(AS9)-YEAR(Inputs!$G$39)),0)</f>
        <v>1.0404</v>
      </c>
      <c r="AT5" s="53">
        <f ca="1">IF(SUM($G$2:AT2)&lt;&gt;0,(1+$E$5)^(YEAR(AT9)-YEAR(Inputs!$G$39)),0)</f>
        <v>1.0612079999999999</v>
      </c>
      <c r="AU5" s="53">
        <f ca="1">IF(SUM($G$2:AU2)&lt;&gt;0,(1+$E$5)^(YEAR(AU9)-YEAR(Inputs!$G$39)),0)</f>
        <v>1.0612079999999999</v>
      </c>
      <c r="AV5" s="53">
        <f ca="1">IF(SUM($G$2:AV2)&lt;&gt;0,(1+$E$5)^(YEAR(AV9)-YEAR(Inputs!$G$39)),0)</f>
        <v>1.0612079999999999</v>
      </c>
      <c r="AW5" s="53">
        <f ca="1">IF(SUM($G$2:AW2)&lt;&gt;0,(1+$E$5)^(YEAR(AW9)-YEAR(Inputs!$G$39)),0)</f>
        <v>1.0612079999999999</v>
      </c>
      <c r="AX5" s="53">
        <f ca="1">IF(SUM($G$2:AX2)&lt;&gt;0,(1+$E$5)^(YEAR(AX9)-YEAR(Inputs!$G$39)),0)</f>
        <v>1.0612079999999999</v>
      </c>
      <c r="AY5" s="53">
        <f ca="1">IF(SUM($G$2:AY2)&lt;&gt;0,(1+$E$5)^(YEAR(AY9)-YEAR(Inputs!$G$39)),0)</f>
        <v>1.0612079999999999</v>
      </c>
      <c r="AZ5" s="53">
        <f ca="1">IF(SUM($G$2:AZ2)&lt;&gt;0,(1+$E$5)^(YEAR(AZ9)-YEAR(Inputs!$G$39)),0)</f>
        <v>1.0612079999999999</v>
      </c>
      <c r="BA5" s="53">
        <f ca="1">IF(SUM($G$2:BA2)&lt;&gt;0,(1+$E$5)^(YEAR(BA9)-YEAR(Inputs!$G$39)),0)</f>
        <v>1.0612079999999999</v>
      </c>
      <c r="BB5" s="53">
        <f ca="1">IF(SUM($G$2:BB2)&lt;&gt;0,(1+$E$5)^(YEAR(BB9)-YEAR(Inputs!$G$39)),0)</f>
        <v>1.0612079999999999</v>
      </c>
      <c r="BC5" s="53">
        <f ca="1">IF(SUM($G$2:BC2)&lt;&gt;0,(1+$E$5)^(YEAR(BC9)-YEAR(Inputs!$G$39)),0)</f>
        <v>1.0612079999999999</v>
      </c>
      <c r="BD5" s="53">
        <f ca="1">IF(SUM($G$2:BD2)&lt;&gt;0,(1+$E$5)^(YEAR(BD9)-YEAR(Inputs!$G$39)),0)</f>
        <v>1.0612079999999999</v>
      </c>
      <c r="BE5" s="53">
        <f ca="1">IF(SUM($G$2:BE2)&lt;&gt;0,(1+$E$5)^(YEAR(BE9)-YEAR(Inputs!$G$39)),0)</f>
        <v>1.0612079999999999</v>
      </c>
      <c r="BF5" s="53">
        <f ca="1">IF(SUM($G$2:BF2)&lt;&gt;0,(1+$E$5)^(YEAR(BF9)-YEAR(Inputs!$G$39)),0)</f>
        <v>1.08243216</v>
      </c>
      <c r="BG5" s="53">
        <f ca="1">IF(SUM($G$2:BG2)&lt;&gt;0,(1+$E$5)^(YEAR(BG9)-YEAR(Inputs!$G$39)),0)</f>
        <v>1.08243216</v>
      </c>
      <c r="BH5" s="53">
        <f ca="1">IF(SUM($G$2:BH2)&lt;&gt;0,(1+$E$5)^(YEAR(BH9)-YEAR(Inputs!$G$39)),0)</f>
        <v>1.08243216</v>
      </c>
      <c r="BI5" s="53">
        <f ca="1">IF(SUM($G$2:BI2)&lt;&gt;0,(1+$E$5)^(YEAR(BI9)-YEAR(Inputs!$G$39)),0)</f>
        <v>1.08243216</v>
      </c>
      <c r="BJ5" s="53">
        <f ca="1">IF(SUM($G$2:BJ2)&lt;&gt;0,(1+$E$5)^(YEAR(BJ9)-YEAR(Inputs!$G$39)),0)</f>
        <v>1.08243216</v>
      </c>
      <c r="BK5" s="53">
        <f ca="1">IF(SUM($G$2:BK2)&lt;&gt;0,(1+$E$5)^(YEAR(BK9)-YEAR(Inputs!$G$39)),0)</f>
        <v>1.08243216</v>
      </c>
      <c r="BL5" s="53">
        <f ca="1">IF(SUM($G$2:BL2)&lt;&gt;0,(1+$E$5)^(YEAR(BL9)-YEAR(Inputs!$G$39)),0)</f>
        <v>1.08243216</v>
      </c>
      <c r="BM5" s="53">
        <f ca="1">IF(SUM($G$2:BM2)&lt;&gt;0,(1+$E$5)^(YEAR(BM9)-YEAR(Inputs!$G$39)),0)</f>
        <v>1.08243216</v>
      </c>
      <c r="BN5" s="53">
        <f ca="1">IF(SUM($G$2:BN2)&lt;&gt;0,(1+$E$5)^(YEAR(BN9)-YEAR(Inputs!$G$39)),0)</f>
        <v>1.08243216</v>
      </c>
      <c r="BO5" s="53">
        <f ca="1">IF(SUM($G$2:BO2)&lt;&gt;0,(1+$E$5)^(YEAR(BO9)-YEAR(Inputs!$G$39)),0)</f>
        <v>1.08243216</v>
      </c>
      <c r="BP5" s="53">
        <f ca="1">IF(SUM($G$2:BP2)&lt;&gt;0,(1+$E$5)^(YEAR(BP9)-YEAR(Inputs!$G$39)),0)</f>
        <v>1.08243216</v>
      </c>
      <c r="BQ5" s="53">
        <f ca="1">IF(SUM($G$2:BQ2)&lt;&gt;0,(1+$E$5)^(YEAR(BQ9)-YEAR(Inputs!$G$39)),0)</f>
        <v>1.08243216</v>
      </c>
      <c r="BR5" s="53">
        <f ca="1">IF(SUM($G$2:BR2)&lt;&gt;0,(1+$E$5)^(YEAR(BR9)-YEAR(Inputs!$G$39)),0)</f>
        <v>1.1040808032</v>
      </c>
      <c r="BS5" s="53">
        <f ca="1">IF(SUM($G$2:BS2)&lt;&gt;0,(1+$E$5)^(YEAR(BS9)-YEAR(Inputs!$G$39)),0)</f>
        <v>1.1040808032</v>
      </c>
      <c r="BT5" s="53">
        <f ca="1">IF(SUM($G$2:BT2)&lt;&gt;0,(1+$E$5)^(YEAR(BT9)-YEAR(Inputs!$G$39)),0)</f>
        <v>1.1040808032</v>
      </c>
      <c r="BU5" s="53">
        <f ca="1">IF(SUM($G$2:BU2)&lt;&gt;0,(1+$E$5)^(YEAR(BU9)-YEAR(Inputs!$G$39)),0)</f>
        <v>1.1040808032</v>
      </c>
      <c r="BV5" s="53">
        <f ca="1">IF(SUM($G$2:BV2)&lt;&gt;0,(1+$E$5)^(YEAR(BV9)-YEAR(Inputs!$G$39)),0)</f>
        <v>1.1040808032</v>
      </c>
      <c r="BW5" s="53">
        <f ca="1">IF(SUM($G$2:BW2)&lt;&gt;0,(1+$E$5)^(YEAR(BW9)-YEAR(Inputs!$G$39)),0)</f>
        <v>1.1040808032</v>
      </c>
      <c r="BX5" s="53">
        <f ca="1">IF(SUM($G$2:BX2)&lt;&gt;0,(1+$E$5)^(YEAR(BX9)-YEAR(Inputs!$G$39)),0)</f>
        <v>1.1040808032</v>
      </c>
      <c r="BY5" s="53">
        <f ca="1">IF(SUM($G$2:BY2)&lt;&gt;0,(1+$E$5)^(YEAR(BY9)-YEAR(Inputs!$G$39)),0)</f>
        <v>1.1040808032</v>
      </c>
      <c r="BZ5" s="53">
        <f ca="1">IF(SUM($G$2:BZ2)&lt;&gt;0,(1+$E$5)^(YEAR(BZ9)-YEAR(Inputs!$G$39)),0)</f>
        <v>1.1040808032</v>
      </c>
      <c r="CA5" s="53">
        <f ca="1">IF(SUM($G$2:CA2)&lt;&gt;0,(1+$E$5)^(YEAR(CA9)-YEAR(Inputs!$G$39)),0)</f>
        <v>1.1040808032</v>
      </c>
      <c r="CB5" s="53">
        <f ca="1">IF(SUM($G$2:CB2)&lt;&gt;0,(1+$E$5)^(YEAR(CB9)-YEAR(Inputs!$G$39)),0)</f>
        <v>1.1040808032</v>
      </c>
      <c r="CC5" s="53">
        <f ca="1">IF(SUM($G$2:CC2)&lt;&gt;0,(1+$E$5)^(YEAR(CC9)-YEAR(Inputs!$G$39)),0)</f>
        <v>1.1040808032</v>
      </c>
      <c r="CD5" s="53">
        <f ca="1">IF(SUM($G$2:CD2)&lt;&gt;0,(1+$E$5)^(YEAR(CD9)-YEAR(Inputs!$G$39)),0)</f>
        <v>1.1261624192640001</v>
      </c>
      <c r="CE5" s="53">
        <f ca="1">IF(SUM($G$2:CE2)&lt;&gt;0,(1+$E$5)^(YEAR(CE9)-YEAR(Inputs!$G$39)),0)</f>
        <v>1.1261624192640001</v>
      </c>
      <c r="CF5" s="53">
        <f ca="1">IF(SUM($G$2:CF2)&lt;&gt;0,(1+$E$5)^(YEAR(CF9)-YEAR(Inputs!$G$39)),0)</f>
        <v>1.1261624192640001</v>
      </c>
      <c r="CG5" s="53">
        <f ca="1">IF(SUM($G$2:CG2)&lt;&gt;0,(1+$E$5)^(YEAR(CG9)-YEAR(Inputs!$G$39)),0)</f>
        <v>1.1261624192640001</v>
      </c>
      <c r="CH5" s="53">
        <f ca="1">IF(SUM($G$2:CH2)&lt;&gt;0,(1+$E$5)^(YEAR(CH9)-YEAR(Inputs!$G$39)),0)</f>
        <v>1.1261624192640001</v>
      </c>
      <c r="CI5" s="53">
        <f ca="1">IF(SUM($G$2:CI2)&lt;&gt;0,(1+$E$5)^(YEAR(CI9)-YEAR(Inputs!$G$39)),0)</f>
        <v>1.1261624192640001</v>
      </c>
      <c r="CJ5" s="53">
        <f ca="1">IF(SUM($G$2:CJ2)&lt;&gt;0,(1+$E$5)^(YEAR(CJ9)-YEAR(Inputs!$G$39)),0)</f>
        <v>1.1261624192640001</v>
      </c>
      <c r="CK5" s="53">
        <f ca="1">IF(SUM($G$2:CK2)&lt;&gt;0,(1+$E$5)^(YEAR(CK9)-YEAR(Inputs!$G$39)),0)</f>
        <v>1.1261624192640001</v>
      </c>
      <c r="CL5" s="53">
        <f ca="1">IF(SUM($G$2:CL2)&lt;&gt;0,(1+$E$5)^(YEAR(CL9)-YEAR(Inputs!$G$39)),0)</f>
        <v>1.1261624192640001</v>
      </c>
      <c r="CM5" s="53">
        <f ca="1">IF(SUM($G$2:CM2)&lt;&gt;0,(1+$E$5)^(YEAR(CM9)-YEAR(Inputs!$G$39)),0)</f>
        <v>1.1261624192640001</v>
      </c>
      <c r="CN5" s="53">
        <f ca="1">IF(SUM($G$2:CN2)&lt;&gt;0,(1+$E$5)^(YEAR(CN9)-YEAR(Inputs!$G$39)),0)</f>
        <v>1.1261624192640001</v>
      </c>
      <c r="CO5" s="53">
        <f ca="1">IF(SUM($G$2:CO2)&lt;&gt;0,(1+$E$5)^(YEAR(CO9)-YEAR(Inputs!$G$39)),0)</f>
        <v>1.1261624192640001</v>
      </c>
      <c r="CP5" s="53">
        <f ca="1">IF(SUM($G$2:CP2)&lt;&gt;0,(1+$E$5)^(YEAR(CP9)-YEAR(Inputs!$G$39)),0)</f>
        <v>1.1486856676492798</v>
      </c>
      <c r="CQ5" s="53">
        <f ca="1">IF(SUM($G$2:CQ2)&lt;&gt;0,(1+$E$5)^(YEAR(CQ9)-YEAR(Inputs!$G$39)),0)</f>
        <v>1.1486856676492798</v>
      </c>
      <c r="CR5" s="53">
        <f ca="1">IF(SUM($G$2:CR2)&lt;&gt;0,(1+$E$5)^(YEAR(CR9)-YEAR(Inputs!$G$39)),0)</f>
        <v>1.1486856676492798</v>
      </c>
      <c r="CS5" s="53">
        <f ca="1">IF(SUM($G$2:CS2)&lt;&gt;0,(1+$E$5)^(YEAR(CS9)-YEAR(Inputs!$G$39)),0)</f>
        <v>1.1486856676492798</v>
      </c>
      <c r="CT5" s="53">
        <f ca="1">IF(SUM($G$2:CT2)&lt;&gt;0,(1+$E$5)^(YEAR(CT9)-YEAR(Inputs!$G$39)),0)</f>
        <v>1.1486856676492798</v>
      </c>
      <c r="CU5" s="53">
        <f ca="1">IF(SUM($G$2:CU2)&lt;&gt;0,(1+$E$5)^(YEAR(CU9)-YEAR(Inputs!$G$39)),0)</f>
        <v>1.1486856676492798</v>
      </c>
      <c r="CV5" s="53">
        <f ca="1">IF(SUM($G$2:CV2)&lt;&gt;0,(1+$E$5)^(YEAR(CV9)-YEAR(Inputs!$G$39)),0)</f>
        <v>1.1486856676492798</v>
      </c>
      <c r="CW5" s="53">
        <f ca="1">IF(SUM($G$2:CW2)&lt;&gt;0,(1+$E$5)^(YEAR(CW9)-YEAR(Inputs!$G$39)),0)</f>
        <v>1.1486856676492798</v>
      </c>
      <c r="CX5" s="53">
        <f ca="1">IF(SUM($G$2:CX2)&lt;&gt;0,(1+$E$5)^(YEAR(CX9)-YEAR(Inputs!$G$39)),0)</f>
        <v>1.1486856676492798</v>
      </c>
      <c r="CY5" s="53">
        <f ca="1">IF(SUM($G$2:CY2)&lt;&gt;0,(1+$E$5)^(YEAR(CY9)-YEAR(Inputs!$G$39)),0)</f>
        <v>1.1486856676492798</v>
      </c>
      <c r="CZ5" s="53">
        <f ca="1">IF(SUM($G$2:CZ2)&lt;&gt;0,(1+$E$5)^(YEAR(CZ9)-YEAR(Inputs!$G$39)),0)</f>
        <v>1.1486856676492798</v>
      </c>
      <c r="DA5" s="53">
        <f ca="1">IF(SUM($G$2:DA2)&lt;&gt;0,(1+$E$5)^(YEAR(DA9)-YEAR(Inputs!$G$39)),0)</f>
        <v>1.1486856676492798</v>
      </c>
      <c r="DB5" s="53">
        <f ca="1">IF(SUM($G$2:DB2)&lt;&gt;0,(1+$E$5)^(YEAR(DB9)-YEAR(Inputs!$G$39)),0)</f>
        <v>1.1716593810022655</v>
      </c>
      <c r="DC5" s="53">
        <f ca="1">IF(SUM($G$2:DC2)&lt;&gt;0,(1+$E$5)^(YEAR(DC9)-YEAR(Inputs!$G$39)),0)</f>
        <v>1.1716593810022655</v>
      </c>
      <c r="DD5" s="53">
        <f ca="1">IF(SUM($G$2:DD2)&lt;&gt;0,(1+$E$5)^(YEAR(DD9)-YEAR(Inputs!$G$39)),0)</f>
        <v>1.1716593810022655</v>
      </c>
      <c r="DE5" s="53">
        <f ca="1">IF(SUM($G$2:DE2)&lt;&gt;0,(1+$E$5)^(YEAR(DE9)-YEAR(Inputs!$G$39)),0)</f>
        <v>1.1716593810022655</v>
      </c>
      <c r="DF5" s="53">
        <f ca="1">IF(SUM($G$2:DF2)&lt;&gt;0,(1+$E$5)^(YEAR(DF9)-YEAR(Inputs!$G$39)),0)</f>
        <v>1.1716593810022655</v>
      </c>
      <c r="DG5" s="53">
        <f ca="1">IF(SUM($G$2:DG2)&lt;&gt;0,(1+$E$5)^(YEAR(DG9)-YEAR(Inputs!$G$39)),0)</f>
        <v>1.1716593810022655</v>
      </c>
      <c r="DH5" s="53">
        <f ca="1">IF(SUM($G$2:DH2)&lt;&gt;0,(1+$E$5)^(YEAR(DH9)-YEAR(Inputs!$G$39)),0)</f>
        <v>1.1716593810022655</v>
      </c>
      <c r="DI5" s="53">
        <f ca="1">IF(SUM($G$2:DI2)&lt;&gt;0,(1+$E$5)^(YEAR(DI9)-YEAR(Inputs!$G$39)),0)</f>
        <v>1.1716593810022655</v>
      </c>
      <c r="DJ5" s="53">
        <f ca="1">IF(SUM($G$2:DJ2)&lt;&gt;0,(1+$E$5)^(YEAR(DJ9)-YEAR(Inputs!$G$39)),0)</f>
        <v>1.1716593810022655</v>
      </c>
      <c r="DK5" s="53">
        <f ca="1">IF(SUM($G$2:DK2)&lt;&gt;0,(1+$E$5)^(YEAR(DK9)-YEAR(Inputs!$G$39)),0)</f>
        <v>1.1716593810022655</v>
      </c>
      <c r="DL5" s="53">
        <f ca="1">IF(SUM($G$2:DL2)&lt;&gt;0,(1+$E$5)^(YEAR(DL9)-YEAR(Inputs!$G$39)),0)</f>
        <v>1.1716593810022655</v>
      </c>
      <c r="DM5" s="53">
        <f ca="1">IF(SUM($G$2:DM2)&lt;&gt;0,(1+$E$5)^(YEAR(DM9)-YEAR(Inputs!$G$39)),0)</f>
        <v>1.1716593810022655</v>
      </c>
      <c r="DN5" s="53">
        <f ca="1">IF(SUM($G$2:DN2)&lt;&gt;0,(1+$E$5)^(YEAR(DN9)-YEAR(Inputs!$G$39)),0)</f>
        <v>1.1950925686223108</v>
      </c>
      <c r="DO5" s="53">
        <f ca="1">IF(SUM($G$2:DO2)&lt;&gt;0,(1+$E$5)^(YEAR(DO9)-YEAR(Inputs!$G$39)),0)</f>
        <v>1.1950925686223108</v>
      </c>
      <c r="DP5" s="53">
        <f ca="1">IF(SUM($G$2:DP2)&lt;&gt;0,(1+$E$5)^(YEAR(DP9)-YEAR(Inputs!$G$39)),0)</f>
        <v>1.1950925686223108</v>
      </c>
      <c r="DQ5" s="53">
        <f ca="1">IF(SUM($G$2:DQ2)&lt;&gt;0,(1+$E$5)^(YEAR(DQ9)-YEAR(Inputs!$G$39)),0)</f>
        <v>1.1950925686223108</v>
      </c>
      <c r="DR5" s="53">
        <f ca="1">IF(SUM($G$2:DR2)&lt;&gt;0,(1+$E$5)^(YEAR(DR9)-YEAR(Inputs!$G$39)),0)</f>
        <v>1.1950925686223108</v>
      </c>
      <c r="DS5" s="53">
        <f ca="1">IF(SUM($G$2:DS2)&lt;&gt;0,(1+$E$5)^(YEAR(DS9)-YEAR(Inputs!$G$39)),0)</f>
        <v>1.1950925686223108</v>
      </c>
      <c r="DT5" s="53">
        <f ca="1">IF(SUM($G$2:DT2)&lt;&gt;0,(1+$E$5)^(YEAR(DT9)-YEAR(Inputs!$G$39)),0)</f>
        <v>1.1950925686223108</v>
      </c>
      <c r="DU5" s="53">
        <f ca="1">IF(SUM($G$2:DU2)&lt;&gt;0,(1+$E$5)^(YEAR(DU9)-YEAR(Inputs!$G$39)),0)</f>
        <v>1.1950925686223108</v>
      </c>
      <c r="DV5" s="53">
        <f ca="1">IF(SUM($G$2:DV2)&lt;&gt;0,(1+$E$5)^(YEAR(DV9)-YEAR(Inputs!$G$39)),0)</f>
        <v>1.1950925686223108</v>
      </c>
      <c r="DW5" s="53">
        <f ca="1">IF(SUM($G$2:DW2)&lt;&gt;0,(1+$E$5)^(YEAR(DW9)-YEAR(Inputs!$G$39)),0)</f>
        <v>1.1950925686223108</v>
      </c>
      <c r="DX5" s="53">
        <f ca="1">IF(SUM($G$2:DX2)&lt;&gt;0,(1+$E$5)^(YEAR(DX9)-YEAR(Inputs!$G$39)),0)</f>
        <v>1.1950925686223108</v>
      </c>
      <c r="DY5" s="53">
        <f ca="1">IF(SUM($G$2:DY2)&lt;&gt;0,(1+$E$5)^(YEAR(DY9)-YEAR(Inputs!$G$39)),0)</f>
        <v>1.1950925686223108</v>
      </c>
      <c r="DZ5" s="53">
        <f ca="1">IF(SUM($G$2:DZ2)&lt;&gt;0,(1+$E$5)^(YEAR(DZ9)-YEAR(Inputs!$G$39)),0)</f>
        <v>1.2189944199947571</v>
      </c>
      <c r="EA5" s="53">
        <f ca="1">IF(SUM($G$2:EA2)&lt;&gt;0,(1+$E$5)^(YEAR(EA9)-YEAR(Inputs!$G$39)),0)</f>
        <v>1.2189944199947571</v>
      </c>
      <c r="EB5" s="53">
        <f ca="1">IF(SUM($G$2:EB2)&lt;&gt;0,(1+$E$5)^(YEAR(EB9)-YEAR(Inputs!$G$39)),0)</f>
        <v>1.2189944199947571</v>
      </c>
      <c r="EC5" s="53">
        <f ca="1">IF(SUM($G$2:EC2)&lt;&gt;0,(1+$E$5)^(YEAR(EC9)-YEAR(Inputs!$G$39)),0)</f>
        <v>1.2189944199947571</v>
      </c>
      <c r="ED5" s="53">
        <f ca="1">IF(SUM($G$2:ED2)&lt;&gt;0,(1+$E$5)^(YEAR(ED9)-YEAR(Inputs!$G$39)),0)</f>
        <v>1.2189944199947571</v>
      </c>
      <c r="EE5" s="53">
        <f ca="1">IF(SUM($G$2:EE2)&lt;&gt;0,(1+$E$5)^(YEAR(EE9)-YEAR(Inputs!$G$39)),0)</f>
        <v>1.2189944199947571</v>
      </c>
      <c r="EF5" s="53">
        <f ca="1">IF(SUM($G$2:EF2)&lt;&gt;0,(1+$E$5)^(YEAR(EF9)-YEAR(Inputs!$G$39)),0)</f>
        <v>1.2189944199947571</v>
      </c>
      <c r="EG5" s="53">
        <f ca="1">IF(SUM($G$2:EG2)&lt;&gt;0,(1+$E$5)^(YEAR(EG9)-YEAR(Inputs!$G$39)),0)</f>
        <v>1.2189944199947571</v>
      </c>
      <c r="EH5" s="53">
        <f ca="1">IF(SUM($G$2:EH2)&lt;&gt;0,(1+$E$5)^(YEAR(EH9)-YEAR(Inputs!$G$39)),0)</f>
        <v>1.2189944199947571</v>
      </c>
      <c r="EI5" s="53">
        <f ca="1">IF(SUM($G$2:EI2)&lt;&gt;0,(1+$E$5)^(YEAR(EI9)-YEAR(Inputs!$G$39)),0)</f>
        <v>1.2189944199947571</v>
      </c>
      <c r="EJ5" s="53">
        <f ca="1">IF(SUM($G$2:EJ2)&lt;&gt;0,(1+$E$5)^(YEAR(EJ9)-YEAR(Inputs!$G$39)),0)</f>
        <v>1.2189944199947571</v>
      </c>
      <c r="EK5" s="53">
        <f ca="1">IF(SUM($G$2:EK2)&lt;&gt;0,(1+$E$5)^(YEAR(EK9)-YEAR(Inputs!$G$39)),0)</f>
        <v>1.2189944199947571</v>
      </c>
      <c r="EL5" s="53">
        <f ca="1">IF(SUM($G$2:EL2)&lt;&gt;0,(1+$E$5)^(YEAR(EL9)-YEAR(Inputs!$G$39)),0)</f>
        <v>1.243374308394652</v>
      </c>
      <c r="EM5" s="53">
        <f ca="1">IF(SUM($G$2:EM2)&lt;&gt;0,(1+$E$5)^(YEAR(EM9)-YEAR(Inputs!$G$39)),0)</f>
        <v>1.243374308394652</v>
      </c>
      <c r="EN5" s="53">
        <f ca="1">IF(SUM($G$2:EN2)&lt;&gt;0,(1+$E$5)^(YEAR(EN9)-YEAR(Inputs!$G$39)),0)</f>
        <v>1.243374308394652</v>
      </c>
      <c r="EO5" s="53">
        <f ca="1">IF(SUM($G$2:EO2)&lt;&gt;0,(1+$E$5)^(YEAR(EO9)-YEAR(Inputs!$G$39)),0)</f>
        <v>1.243374308394652</v>
      </c>
      <c r="EP5" s="53">
        <f ca="1">IF(SUM($G$2:EP2)&lt;&gt;0,(1+$E$5)^(YEAR(EP9)-YEAR(Inputs!$G$39)),0)</f>
        <v>1.243374308394652</v>
      </c>
      <c r="EQ5" s="53">
        <f ca="1">IF(SUM($G$2:EQ2)&lt;&gt;0,(1+$E$5)^(YEAR(EQ9)-YEAR(Inputs!$G$39)),0)</f>
        <v>1.243374308394652</v>
      </c>
      <c r="ER5" s="53">
        <f ca="1">IF(SUM($G$2:ER2)&lt;&gt;0,(1+$E$5)^(YEAR(ER9)-YEAR(Inputs!$G$39)),0)</f>
        <v>1.243374308394652</v>
      </c>
      <c r="ES5" s="53">
        <f ca="1">IF(SUM($G$2:ES2)&lt;&gt;0,(1+$E$5)^(YEAR(ES9)-YEAR(Inputs!$G$39)),0)</f>
        <v>1.243374308394652</v>
      </c>
      <c r="ET5" s="53">
        <f ca="1">IF(SUM($G$2:ET2)&lt;&gt;0,(1+$E$5)^(YEAR(ET9)-YEAR(Inputs!$G$39)),0)</f>
        <v>1.243374308394652</v>
      </c>
      <c r="EU5" s="53">
        <f ca="1">IF(SUM($G$2:EU2)&lt;&gt;0,(1+$E$5)^(YEAR(EU9)-YEAR(Inputs!$G$39)),0)</f>
        <v>1.243374308394652</v>
      </c>
      <c r="EV5" s="53">
        <f ca="1">IF(SUM($G$2:EV2)&lt;&gt;0,(1+$E$5)^(YEAR(EV9)-YEAR(Inputs!$G$39)),0)</f>
        <v>1.243374308394652</v>
      </c>
      <c r="EW5" s="53">
        <f ca="1">IF(SUM($G$2:EW2)&lt;&gt;0,(1+$E$5)^(YEAR(EW9)-YEAR(Inputs!$G$39)),0)</f>
        <v>1.243374308394652</v>
      </c>
      <c r="EX5" s="53">
        <f ca="1">IF(SUM($G$2:EX2)&lt;&gt;0,(1+$E$5)^(YEAR(EX9)-YEAR(Inputs!$G$39)),0)</f>
        <v>1.2682417945625453</v>
      </c>
      <c r="EY5" s="53">
        <f ca="1">IF(SUM($G$2:EY2)&lt;&gt;0,(1+$E$5)^(YEAR(EY9)-YEAR(Inputs!$G$39)),0)</f>
        <v>1.2682417945625453</v>
      </c>
      <c r="EZ5" s="53">
        <f ca="1">IF(SUM($G$2:EZ2)&lt;&gt;0,(1+$E$5)^(YEAR(EZ9)-YEAR(Inputs!$G$39)),0)</f>
        <v>1.2682417945625453</v>
      </c>
      <c r="FA5" s="53">
        <f ca="1">IF(SUM($G$2:FA2)&lt;&gt;0,(1+$E$5)^(YEAR(FA9)-YEAR(Inputs!$G$39)),0)</f>
        <v>1.2682417945625453</v>
      </c>
      <c r="FB5" s="53">
        <f ca="1">IF(SUM($G$2:FB2)&lt;&gt;0,(1+$E$5)^(YEAR(FB9)-YEAR(Inputs!$G$39)),0)</f>
        <v>1.2682417945625453</v>
      </c>
      <c r="FC5" s="53">
        <f ca="1">IF(SUM($G$2:FC2)&lt;&gt;0,(1+$E$5)^(YEAR(FC9)-YEAR(Inputs!$G$39)),0)</f>
        <v>1.2682417945625453</v>
      </c>
      <c r="FD5" s="53">
        <f ca="1">IF(SUM($G$2:FD2)&lt;&gt;0,(1+$E$5)^(YEAR(FD9)-YEAR(Inputs!$G$39)),0)</f>
        <v>1.2682417945625453</v>
      </c>
      <c r="FE5" s="53">
        <f ca="1">IF(SUM($G$2:FE2)&lt;&gt;0,(1+$E$5)^(YEAR(FE9)-YEAR(Inputs!$G$39)),0)</f>
        <v>1.2682417945625453</v>
      </c>
      <c r="FF5" s="53">
        <f ca="1">IF(SUM($G$2:FF2)&lt;&gt;0,(1+$E$5)^(YEAR(FF9)-YEAR(Inputs!$G$39)),0)</f>
        <v>1.2682417945625453</v>
      </c>
      <c r="FG5" s="53">
        <f ca="1">IF(SUM($G$2:FG2)&lt;&gt;0,(1+$E$5)^(YEAR(FG9)-YEAR(Inputs!$G$39)),0)</f>
        <v>1.2682417945625453</v>
      </c>
      <c r="FH5" s="53">
        <f ca="1">IF(SUM($G$2:FH2)&lt;&gt;0,(1+$E$5)^(YEAR(FH9)-YEAR(Inputs!$G$39)),0)</f>
        <v>1.2682417945625453</v>
      </c>
      <c r="FI5" s="53">
        <f ca="1">IF(SUM($G$2:FI2)&lt;&gt;0,(1+$E$5)^(YEAR(FI9)-YEAR(Inputs!$G$39)),0)</f>
        <v>1.2682417945625453</v>
      </c>
      <c r="FJ5" s="53">
        <f ca="1">IF(SUM($G$2:FJ2)&lt;&gt;0,(1+$E$5)^(YEAR(FJ9)-YEAR(Inputs!$G$39)),0)</f>
        <v>1.2936066304537961</v>
      </c>
      <c r="FK5" s="53">
        <f ca="1">IF(SUM($G$2:FK2)&lt;&gt;0,(1+$E$5)^(YEAR(FK9)-YEAR(Inputs!$G$39)),0)</f>
        <v>1.2936066304537961</v>
      </c>
      <c r="FL5" s="53">
        <f ca="1">IF(SUM($G$2:FL2)&lt;&gt;0,(1+$E$5)^(YEAR(FL9)-YEAR(Inputs!$G$39)),0)</f>
        <v>1.2936066304537961</v>
      </c>
      <c r="FM5" s="53">
        <f ca="1">IF(SUM($G$2:FM2)&lt;&gt;0,(1+$E$5)^(YEAR(FM9)-YEAR(Inputs!$G$39)),0)</f>
        <v>1.2936066304537961</v>
      </c>
      <c r="FN5" s="53">
        <f ca="1">IF(SUM($G$2:FN2)&lt;&gt;0,(1+$E$5)^(YEAR(FN9)-YEAR(Inputs!$G$39)),0)</f>
        <v>1.2936066304537961</v>
      </c>
      <c r="FO5" s="53">
        <f ca="1">IF(SUM($G$2:FO2)&lt;&gt;0,(1+$E$5)^(YEAR(FO9)-YEAR(Inputs!$G$39)),0)</f>
        <v>1.2936066304537961</v>
      </c>
      <c r="FP5" s="53">
        <f ca="1">IF(SUM($G$2:FP2)&lt;&gt;0,(1+$E$5)^(YEAR(FP9)-YEAR(Inputs!$G$39)),0)</f>
        <v>1.2936066304537961</v>
      </c>
      <c r="FQ5" s="53">
        <f ca="1">IF(SUM($G$2:FQ2)&lt;&gt;0,(1+$E$5)^(YEAR(FQ9)-YEAR(Inputs!$G$39)),0)</f>
        <v>1.2936066304537961</v>
      </c>
      <c r="FR5" s="53">
        <f ca="1">IF(SUM($G$2:FR2)&lt;&gt;0,(1+$E$5)^(YEAR(FR9)-YEAR(Inputs!$G$39)),0)</f>
        <v>1.2936066304537961</v>
      </c>
      <c r="FS5" s="53">
        <f ca="1">IF(SUM($G$2:FS2)&lt;&gt;0,(1+$E$5)^(YEAR(FS9)-YEAR(Inputs!$G$39)),0)</f>
        <v>1.2936066304537961</v>
      </c>
      <c r="FT5" s="53">
        <f ca="1">IF(SUM($G$2:FT2)&lt;&gt;0,(1+$E$5)^(YEAR(FT9)-YEAR(Inputs!$G$39)),0)</f>
        <v>1.2936066304537961</v>
      </c>
      <c r="FU5" s="53">
        <f ca="1">IF(SUM($G$2:FU2)&lt;&gt;0,(1+$E$5)^(YEAR(FU9)-YEAR(Inputs!$G$39)),0)</f>
        <v>1.2936066304537961</v>
      </c>
      <c r="FV5" s="53">
        <f ca="1">IF(SUM($G$2:FV2)&lt;&gt;0,(1+$E$5)^(YEAR(FV9)-YEAR(Inputs!$G$39)),0)</f>
        <v>1.3194787630628722</v>
      </c>
      <c r="FW5" s="53">
        <f ca="1">IF(SUM($G$2:FW2)&lt;&gt;0,(1+$E$5)^(YEAR(FW9)-YEAR(Inputs!$G$39)),0)</f>
        <v>1.3194787630628722</v>
      </c>
      <c r="FX5" s="53">
        <f ca="1">IF(SUM($G$2:FX2)&lt;&gt;0,(1+$E$5)^(YEAR(FX9)-YEAR(Inputs!$G$39)),0)</f>
        <v>1.3194787630628722</v>
      </c>
      <c r="FY5" s="53">
        <f ca="1">IF(SUM($G$2:FY2)&lt;&gt;0,(1+$E$5)^(YEAR(FY9)-YEAR(Inputs!$G$39)),0)</f>
        <v>1.3194787630628722</v>
      </c>
      <c r="FZ5" s="53">
        <f ca="1">IF(SUM($G$2:FZ2)&lt;&gt;0,(1+$E$5)^(YEAR(FZ9)-YEAR(Inputs!$G$39)),0)</f>
        <v>1.3194787630628722</v>
      </c>
      <c r="GA5" s="53">
        <f ca="1">IF(SUM($G$2:GA2)&lt;&gt;0,(1+$E$5)^(YEAR(GA9)-YEAR(Inputs!$G$39)),0)</f>
        <v>1.3194787630628722</v>
      </c>
      <c r="GB5" s="53">
        <f ca="1">IF(SUM($G$2:GB2)&lt;&gt;0,(1+$E$5)^(YEAR(GB9)-YEAR(Inputs!$G$39)),0)</f>
        <v>1.3194787630628722</v>
      </c>
      <c r="GC5" s="53">
        <f ca="1">IF(SUM($G$2:GC2)&lt;&gt;0,(1+$E$5)^(YEAR(GC9)-YEAR(Inputs!$G$39)),0)</f>
        <v>1.3194787630628722</v>
      </c>
      <c r="GD5" s="53">
        <f ca="1">IF(SUM($G$2:GD2)&lt;&gt;0,(1+$E$5)^(YEAR(GD9)-YEAR(Inputs!$G$39)),0)</f>
        <v>1.3194787630628722</v>
      </c>
      <c r="GE5" s="53">
        <f ca="1">IF(SUM($G$2:GE2)&lt;&gt;0,(1+$E$5)^(YEAR(GE9)-YEAR(Inputs!$G$39)),0)</f>
        <v>1.3194787630628722</v>
      </c>
      <c r="GF5" s="53">
        <f ca="1">IF(SUM($G$2:GF2)&lt;&gt;0,(1+$E$5)^(YEAR(GF9)-YEAR(Inputs!$G$39)),0)</f>
        <v>1.3194787630628722</v>
      </c>
      <c r="GG5" s="53">
        <f ca="1">IF(SUM($G$2:GG2)&lt;&gt;0,(1+$E$5)^(YEAR(GG9)-YEAR(Inputs!$G$39)),0)</f>
        <v>1.3194787630628722</v>
      </c>
      <c r="GH5" s="53">
        <f ca="1">IF(SUM($G$2:GH2)&lt;&gt;0,(1+$E$5)^(YEAR(GH9)-YEAR(Inputs!$G$39)),0)</f>
        <v>1.3458683383241292</v>
      </c>
      <c r="GI5" s="53">
        <f ca="1">IF(SUM($G$2:GI2)&lt;&gt;0,(1+$E$5)^(YEAR(GI9)-YEAR(Inputs!$G$39)),0)</f>
        <v>1.3458683383241292</v>
      </c>
      <c r="GJ5" s="53">
        <f ca="1">IF(SUM($G$2:GJ2)&lt;&gt;0,(1+$E$5)^(YEAR(GJ9)-YEAR(Inputs!$G$39)),0)</f>
        <v>1.3458683383241292</v>
      </c>
      <c r="GK5" s="53">
        <f ca="1">IF(SUM($G$2:GK2)&lt;&gt;0,(1+$E$5)^(YEAR(GK9)-YEAR(Inputs!$G$39)),0)</f>
        <v>1.3458683383241292</v>
      </c>
      <c r="GL5" s="53">
        <f ca="1">IF(SUM($G$2:GL2)&lt;&gt;0,(1+$E$5)^(YEAR(GL9)-YEAR(Inputs!$G$39)),0)</f>
        <v>1.3458683383241292</v>
      </c>
      <c r="GM5" s="53">
        <f ca="1">IF(SUM($G$2:GM2)&lt;&gt;0,(1+$E$5)^(YEAR(GM9)-YEAR(Inputs!$G$39)),0)</f>
        <v>1.3458683383241292</v>
      </c>
      <c r="GN5" s="53">
        <f ca="1">IF(SUM($G$2:GN2)&lt;&gt;0,(1+$E$5)^(YEAR(GN9)-YEAR(Inputs!$G$39)),0)</f>
        <v>1.3458683383241292</v>
      </c>
      <c r="GO5" s="53">
        <f ca="1">IF(SUM($G$2:GO2)&lt;&gt;0,(1+$E$5)^(YEAR(GO9)-YEAR(Inputs!$G$39)),0)</f>
        <v>1.3458683383241292</v>
      </c>
      <c r="GP5" s="53">
        <f ca="1">IF(SUM($G$2:GP2)&lt;&gt;0,(1+$E$5)^(YEAR(GP9)-YEAR(Inputs!$G$39)),0)</f>
        <v>1.3458683383241292</v>
      </c>
      <c r="GQ5" s="53">
        <f ca="1">IF(SUM($G$2:GQ2)&lt;&gt;0,(1+$E$5)^(YEAR(GQ9)-YEAR(Inputs!$G$39)),0)</f>
        <v>1.3458683383241292</v>
      </c>
      <c r="GR5" s="53">
        <f ca="1">IF(SUM($G$2:GR2)&lt;&gt;0,(1+$E$5)^(YEAR(GR9)-YEAR(Inputs!$G$39)),0)</f>
        <v>1.3458683383241292</v>
      </c>
      <c r="GS5" s="53">
        <f ca="1">IF(SUM($G$2:GS2)&lt;&gt;0,(1+$E$5)^(YEAR(GS9)-YEAR(Inputs!$G$39)),0)</f>
        <v>1.3458683383241292</v>
      </c>
      <c r="GT5" s="53">
        <f ca="1">IF(SUM($G$2:GT2)&lt;&gt;0,(1+$E$5)^(YEAR(GT9)-YEAR(Inputs!$G$39)),0)</f>
        <v>1.372785705090612</v>
      </c>
      <c r="GU5" s="53">
        <f ca="1">IF(SUM($G$2:GU2)&lt;&gt;0,(1+$E$5)^(YEAR(GU9)-YEAR(Inputs!$G$39)),0)</f>
        <v>1.372785705090612</v>
      </c>
      <c r="GV5" s="53">
        <f ca="1">IF(SUM($G$2:GV2)&lt;&gt;0,(1+$E$5)^(YEAR(GV9)-YEAR(Inputs!$G$39)),0)</f>
        <v>1.372785705090612</v>
      </c>
      <c r="GW5" s="53">
        <f ca="1">IF(SUM($G$2:GW2)&lt;&gt;0,(1+$E$5)^(YEAR(GW9)-YEAR(Inputs!$G$39)),0)</f>
        <v>1.372785705090612</v>
      </c>
      <c r="GX5" s="53">
        <f ca="1">IF(SUM($G$2:GX2)&lt;&gt;0,(1+$E$5)^(YEAR(GX9)-YEAR(Inputs!$G$39)),0)</f>
        <v>1.372785705090612</v>
      </c>
      <c r="GY5" s="53">
        <f ca="1">IF(SUM($G$2:GY2)&lt;&gt;0,(1+$E$5)^(YEAR(GY9)-YEAR(Inputs!$G$39)),0)</f>
        <v>1.372785705090612</v>
      </c>
      <c r="GZ5" s="53">
        <f ca="1">IF(SUM($G$2:GZ2)&lt;&gt;0,(1+$E$5)^(YEAR(GZ9)-YEAR(Inputs!$G$39)),0)</f>
        <v>1.372785705090612</v>
      </c>
      <c r="HA5" s="53">
        <f ca="1">IF(SUM($G$2:HA2)&lt;&gt;0,(1+$E$5)^(YEAR(HA9)-YEAR(Inputs!$G$39)),0)</f>
        <v>1.372785705090612</v>
      </c>
      <c r="HB5" s="53">
        <f ca="1">IF(SUM($G$2:HB2)&lt;&gt;0,(1+$E$5)^(YEAR(HB9)-YEAR(Inputs!$G$39)),0)</f>
        <v>1.372785705090612</v>
      </c>
      <c r="HC5" s="53">
        <f ca="1">IF(SUM($G$2:HC2)&lt;&gt;0,(1+$E$5)^(YEAR(HC9)-YEAR(Inputs!$G$39)),0)</f>
        <v>1.372785705090612</v>
      </c>
      <c r="HD5" s="53">
        <f ca="1">IF(SUM($G$2:HD2)&lt;&gt;0,(1+$E$5)^(YEAR(HD9)-YEAR(Inputs!$G$39)),0)</f>
        <v>1.372785705090612</v>
      </c>
      <c r="HE5" s="53">
        <f ca="1">IF(SUM($G$2:HE2)&lt;&gt;0,(1+$E$5)^(YEAR(HE9)-YEAR(Inputs!$G$39)),0)</f>
        <v>1.372785705090612</v>
      </c>
      <c r="HF5" s="53">
        <f ca="1">IF(SUM($G$2:HF2)&lt;&gt;0,(1+$E$5)^(YEAR(HF9)-YEAR(Inputs!$G$39)),0)</f>
        <v>1.4002414191924244</v>
      </c>
      <c r="HG5" s="53">
        <f ca="1">IF(SUM($G$2:HG2)&lt;&gt;0,(1+$E$5)^(YEAR(HG9)-YEAR(Inputs!$G$39)),0)</f>
        <v>1.4002414191924244</v>
      </c>
      <c r="HH5" s="53">
        <f ca="1">IF(SUM($G$2:HH2)&lt;&gt;0,(1+$E$5)^(YEAR(HH9)-YEAR(Inputs!$G$39)),0)</f>
        <v>1.4002414191924244</v>
      </c>
      <c r="HI5" s="53">
        <f ca="1">IF(SUM($G$2:HI2)&lt;&gt;0,(1+$E$5)^(YEAR(HI9)-YEAR(Inputs!$G$39)),0)</f>
        <v>1.4002414191924244</v>
      </c>
      <c r="HJ5" s="53">
        <f ca="1">IF(SUM($G$2:HJ2)&lt;&gt;0,(1+$E$5)^(YEAR(HJ9)-YEAR(Inputs!$G$39)),0)</f>
        <v>1.4002414191924244</v>
      </c>
      <c r="HK5" s="53">
        <f ca="1">IF(SUM($G$2:HK2)&lt;&gt;0,(1+$E$5)^(YEAR(HK9)-YEAR(Inputs!$G$39)),0)</f>
        <v>1.4002414191924244</v>
      </c>
      <c r="HL5" s="53">
        <f ca="1">IF(SUM($G$2:HL2)&lt;&gt;0,(1+$E$5)^(YEAR(HL9)-YEAR(Inputs!$G$39)),0)</f>
        <v>1.4002414191924244</v>
      </c>
      <c r="HM5" s="53">
        <f ca="1">IF(SUM($G$2:HM2)&lt;&gt;0,(1+$E$5)^(YEAR(HM9)-YEAR(Inputs!$G$39)),0)</f>
        <v>1.4002414191924244</v>
      </c>
      <c r="HN5" s="53">
        <f ca="1">IF(SUM($G$2:HN2)&lt;&gt;0,(1+$E$5)^(YEAR(HN9)-YEAR(Inputs!$G$39)),0)</f>
        <v>1.4002414191924244</v>
      </c>
      <c r="HO5" s="53">
        <f ca="1">IF(SUM($G$2:HO2)&lt;&gt;0,(1+$E$5)^(YEAR(HO9)-YEAR(Inputs!$G$39)),0)</f>
        <v>1.4002414191924244</v>
      </c>
      <c r="HP5" s="53">
        <f ca="1">IF(SUM($G$2:HP2)&lt;&gt;0,(1+$E$5)^(YEAR(HP9)-YEAR(Inputs!$G$39)),0)</f>
        <v>1.4002414191924244</v>
      </c>
      <c r="HQ5" s="53">
        <f ca="1">IF(SUM($G$2:HQ2)&lt;&gt;0,(1+$E$5)^(YEAR(HQ9)-YEAR(Inputs!$G$39)),0)</f>
        <v>1.4002414191924244</v>
      </c>
      <c r="HR5" s="53">
        <f ca="1">IF(SUM($G$2:HR2)&lt;&gt;0,(1+$E$5)^(YEAR(HR9)-YEAR(Inputs!$G$39)),0)</f>
        <v>1.4282462475762727</v>
      </c>
      <c r="HS5" s="53">
        <f ca="1">IF(SUM($G$2:HS2)&lt;&gt;0,(1+$E$5)^(YEAR(HS9)-YEAR(Inputs!$G$39)),0)</f>
        <v>1.4282462475762727</v>
      </c>
      <c r="HT5" s="53">
        <f ca="1">IF(SUM($G$2:HT2)&lt;&gt;0,(1+$E$5)^(YEAR(HT9)-YEAR(Inputs!$G$39)),0)</f>
        <v>1.4282462475762727</v>
      </c>
      <c r="HU5" s="53">
        <f ca="1">IF(SUM($G$2:HU2)&lt;&gt;0,(1+$E$5)^(YEAR(HU9)-YEAR(Inputs!$G$39)),0)</f>
        <v>1.4282462475762727</v>
      </c>
      <c r="HV5" s="53">
        <f ca="1">IF(SUM($G$2:HV2)&lt;&gt;0,(1+$E$5)^(YEAR(HV9)-YEAR(Inputs!$G$39)),0)</f>
        <v>1.4282462475762727</v>
      </c>
      <c r="HW5" s="53">
        <f ca="1">IF(SUM($G$2:HW2)&lt;&gt;0,(1+$E$5)^(YEAR(HW9)-YEAR(Inputs!$G$39)),0)</f>
        <v>1.4282462475762727</v>
      </c>
      <c r="HX5" s="53">
        <f ca="1">IF(SUM($G$2:HX2)&lt;&gt;0,(1+$E$5)^(YEAR(HX9)-YEAR(Inputs!$G$39)),0)</f>
        <v>1.4282462475762727</v>
      </c>
      <c r="HY5" s="53">
        <f ca="1">IF(SUM($G$2:HY2)&lt;&gt;0,(1+$E$5)^(YEAR(HY9)-YEAR(Inputs!$G$39)),0)</f>
        <v>1.4282462475762727</v>
      </c>
      <c r="HZ5" s="53">
        <f ca="1">IF(SUM($G$2:HZ2)&lt;&gt;0,(1+$E$5)^(YEAR(HZ9)-YEAR(Inputs!$G$39)),0)</f>
        <v>1.4282462475762727</v>
      </c>
      <c r="IA5" s="53">
        <f ca="1">IF(SUM($G$2:IA2)&lt;&gt;0,(1+$E$5)^(YEAR(IA9)-YEAR(Inputs!$G$39)),0)</f>
        <v>1.4282462475762727</v>
      </c>
      <c r="IB5" s="53">
        <f ca="1">IF(SUM($G$2:IB2)&lt;&gt;0,(1+$E$5)^(YEAR(IB9)-YEAR(Inputs!$G$39)),0)</f>
        <v>1.4282462475762727</v>
      </c>
      <c r="IC5" s="53">
        <f ca="1">IF(SUM($G$2:IC2)&lt;&gt;0,(1+$E$5)^(YEAR(IC9)-YEAR(Inputs!$G$39)),0)</f>
        <v>1.4282462475762727</v>
      </c>
      <c r="ID5" s="53">
        <f ca="1">IF(SUM($G$2:ID2)&lt;&gt;0,(1+$E$5)^(YEAR(ID9)-YEAR(Inputs!$G$39)),0)</f>
        <v>1.4568111725277981</v>
      </c>
      <c r="IE5" s="53">
        <f ca="1">IF(SUM($G$2:IE2)&lt;&gt;0,(1+$E$5)^(YEAR(IE9)-YEAR(Inputs!$G$39)),0)</f>
        <v>1.4568111725277981</v>
      </c>
      <c r="IF5" s="53">
        <f ca="1">IF(SUM($G$2:IF2)&lt;&gt;0,(1+$E$5)^(YEAR(IF9)-YEAR(Inputs!$G$39)),0)</f>
        <v>1.4568111725277981</v>
      </c>
      <c r="IG5" s="53">
        <f ca="1">IF(SUM($G$2:IG2)&lt;&gt;0,(1+$E$5)^(YEAR(IG9)-YEAR(Inputs!$G$39)),0)</f>
        <v>1.4568111725277981</v>
      </c>
      <c r="IH5" s="53">
        <f ca="1">IF(SUM($G$2:IH2)&lt;&gt;0,(1+$E$5)^(YEAR(IH9)-YEAR(Inputs!$G$39)),0)</f>
        <v>1.4568111725277981</v>
      </c>
      <c r="II5" s="53">
        <f ca="1">IF(SUM($G$2:II2)&lt;&gt;0,(1+$E$5)^(YEAR(II9)-YEAR(Inputs!$G$39)),0)</f>
        <v>1.4568111725277981</v>
      </c>
      <c r="IJ5" s="53">
        <f ca="1">IF(SUM($G$2:IJ2)&lt;&gt;0,(1+$E$5)^(YEAR(IJ9)-YEAR(Inputs!$G$39)),0)</f>
        <v>1.4568111725277981</v>
      </c>
      <c r="IK5" s="53">
        <f ca="1">IF(SUM($G$2:IK2)&lt;&gt;0,(1+$E$5)^(YEAR(IK9)-YEAR(Inputs!$G$39)),0)</f>
        <v>1.4568111725277981</v>
      </c>
      <c r="IL5" s="53">
        <f ca="1">IF(SUM($G$2:IL2)&lt;&gt;0,(1+$E$5)^(YEAR(IL9)-YEAR(Inputs!$G$39)),0)</f>
        <v>1.4568111725277981</v>
      </c>
      <c r="IM5" s="53">
        <f ca="1">IF(SUM($G$2:IM2)&lt;&gt;0,(1+$E$5)^(YEAR(IM9)-YEAR(Inputs!$G$39)),0)</f>
        <v>1.4568111725277981</v>
      </c>
      <c r="IN5" s="53">
        <f ca="1">IF(SUM($G$2:IN2)&lt;&gt;0,(1+$E$5)^(YEAR(IN9)-YEAR(Inputs!$G$39)),0)</f>
        <v>1.4568111725277981</v>
      </c>
      <c r="IO5" s="53">
        <f ca="1">IF(SUM($G$2:IO2)&lt;&gt;0,(1+$E$5)^(YEAR(IO9)-YEAR(Inputs!$G$39)),0)</f>
        <v>1.4568111725277981</v>
      </c>
      <c r="IP5" s="53">
        <f ca="1">IF(SUM($G$2:IP2)&lt;&gt;0,(1+$E$5)^(YEAR(IP9)-YEAR(Inputs!$G$39)),0)</f>
        <v>1.4859473959783542</v>
      </c>
      <c r="IQ5" s="53">
        <f ca="1">IF(SUM($G$2:IQ2)&lt;&gt;0,(1+$E$5)^(YEAR(IQ9)-YEAR(Inputs!$G$39)),0)</f>
        <v>1.4859473959783542</v>
      </c>
      <c r="IR5" s="53">
        <f ca="1">IF(SUM($G$2:IR2)&lt;&gt;0,(1+$E$5)^(YEAR(IR9)-YEAR(Inputs!$G$39)),0)</f>
        <v>1.4859473959783542</v>
      </c>
      <c r="IS5" s="53">
        <f ca="1">IF(SUM($G$2:IS2)&lt;&gt;0,(1+$E$5)^(YEAR(IS9)-YEAR(Inputs!$G$39)),0)</f>
        <v>1.4859473959783542</v>
      </c>
      <c r="IT5" s="53">
        <f ca="1">IF(SUM($G$2:IT2)&lt;&gt;0,(1+$E$5)^(YEAR(IT9)-YEAR(Inputs!$G$39)),0)</f>
        <v>1.4859473959783542</v>
      </c>
      <c r="IU5" s="53">
        <f ca="1">IF(SUM($G$2:IU2)&lt;&gt;0,(1+$E$5)^(YEAR(IU9)-YEAR(Inputs!$G$39)),0)</f>
        <v>1.4859473959783542</v>
      </c>
      <c r="IV5" s="53">
        <f ca="1">IF(SUM($G$2:IV2)&lt;&gt;0,(1+$E$5)^(YEAR(IV9)-YEAR(Inputs!$G$39)),0)</f>
        <v>1.4859473959783542</v>
      </c>
      <c r="IW5" s="53">
        <f ca="1">IF(SUM($G$2:IW2)&lt;&gt;0,(1+$E$5)^(YEAR(IW9)-YEAR(Inputs!$G$39)),0)</f>
        <v>1.4859473959783542</v>
      </c>
      <c r="IX5" s="53">
        <f ca="1">IF(SUM($G$2:IX2)&lt;&gt;0,(1+$E$5)^(YEAR(IX9)-YEAR(Inputs!$G$39)),0)</f>
        <v>1.4859473959783542</v>
      </c>
      <c r="IY5" s="53">
        <f ca="1">IF(SUM($G$2:IY2)&lt;&gt;0,(1+$E$5)^(YEAR(IY9)-YEAR(Inputs!$G$39)),0)</f>
        <v>1.4859473959783542</v>
      </c>
      <c r="IZ5" s="53">
        <f ca="1">IF(SUM($G$2:IZ2)&lt;&gt;0,(1+$E$5)^(YEAR(IZ9)-YEAR(Inputs!$G$39)),0)</f>
        <v>1.4859473959783542</v>
      </c>
      <c r="JA5" s="53">
        <f ca="1">IF(SUM($G$2:JA2)&lt;&gt;0,(1+$E$5)^(YEAR(JA9)-YEAR(Inputs!$G$39)),0)</f>
        <v>1.4859473959783542</v>
      </c>
      <c r="JB5" s="53">
        <f ca="1">IF(SUM($G$2:JB2)&lt;&gt;0,(1+$E$5)^(YEAR(JB9)-YEAR(Inputs!$G$39)),0)</f>
        <v>1.5156663438979212</v>
      </c>
      <c r="JC5" s="53">
        <f ca="1">IF(SUM($G$2:JC2)&lt;&gt;0,(1+$E$5)^(YEAR(JC9)-YEAR(Inputs!$G$39)),0)</f>
        <v>1.5156663438979212</v>
      </c>
      <c r="JD5" s="53">
        <f ca="1">IF(SUM($G$2:JD2)&lt;&gt;0,(1+$E$5)^(YEAR(JD9)-YEAR(Inputs!$G$39)),0)</f>
        <v>1.5156663438979212</v>
      </c>
      <c r="JE5" s="53">
        <f ca="1">IF(SUM($G$2:JE2)&lt;&gt;0,(1+$E$5)^(YEAR(JE9)-YEAR(Inputs!$G$39)),0)</f>
        <v>1.5156663438979212</v>
      </c>
      <c r="JF5" s="53">
        <f ca="1">IF(SUM($G$2:JF2)&lt;&gt;0,(1+$E$5)^(YEAR(JF9)-YEAR(Inputs!$G$39)),0)</f>
        <v>1.5156663438979212</v>
      </c>
      <c r="JG5" s="53">
        <f ca="1">IF(SUM($G$2:JG2)&lt;&gt;0,(1+$E$5)^(YEAR(JG9)-YEAR(Inputs!$G$39)),0)</f>
        <v>1.5156663438979212</v>
      </c>
      <c r="JH5" s="53">
        <f ca="1">IF(SUM($G$2:JH2)&lt;&gt;0,(1+$E$5)^(YEAR(JH9)-YEAR(Inputs!$G$39)),0)</f>
        <v>1.5156663438979212</v>
      </c>
      <c r="JI5" s="53">
        <f ca="1">IF(SUM($G$2:JI2)&lt;&gt;0,(1+$E$5)^(YEAR(JI9)-YEAR(Inputs!$G$39)),0)</f>
        <v>1.5156663438979212</v>
      </c>
      <c r="JJ5" s="53">
        <f ca="1">IF(SUM($G$2:JJ2)&lt;&gt;0,(1+$E$5)^(YEAR(JJ9)-YEAR(Inputs!$G$39)),0)</f>
        <v>1.5156663438979212</v>
      </c>
      <c r="JK5" s="53">
        <f ca="1">IF(SUM($G$2:JK2)&lt;&gt;0,(1+$E$5)^(YEAR(JK9)-YEAR(Inputs!$G$39)),0)</f>
        <v>1.5156663438979212</v>
      </c>
      <c r="JL5" s="53">
        <f ca="1">IF(SUM($G$2:JL2)&lt;&gt;0,(1+$E$5)^(YEAR(JL9)-YEAR(Inputs!$G$39)),0)</f>
        <v>1.5156663438979212</v>
      </c>
      <c r="JM5" s="53">
        <f ca="1">IF(SUM($G$2:JM2)&lt;&gt;0,(1+$E$5)^(YEAR(JM9)-YEAR(Inputs!$G$39)),0)</f>
        <v>1.5156663438979212</v>
      </c>
      <c r="JN5" s="53">
        <f ca="1">IF(SUM($G$2:JN2)&lt;&gt;0,(1+$E$5)^(YEAR(JN9)-YEAR(Inputs!$G$39)),0)</f>
        <v>1.5459796707758797</v>
      </c>
      <c r="JO5" s="53">
        <f ca="1">IF(SUM($G$2:JO2)&lt;&gt;0,(1+$E$5)^(YEAR(JO9)-YEAR(Inputs!$G$39)),0)</f>
        <v>1.5459796707758797</v>
      </c>
      <c r="JP5" s="53">
        <f ca="1">IF(SUM($G$2:JP2)&lt;&gt;0,(1+$E$5)^(YEAR(JP9)-YEAR(Inputs!$G$39)),0)</f>
        <v>1.5459796707758797</v>
      </c>
      <c r="JQ5" s="53">
        <f ca="1">IF(SUM($G$2:JQ2)&lt;&gt;0,(1+$E$5)^(YEAR(JQ9)-YEAR(Inputs!$G$39)),0)</f>
        <v>1.5459796707758797</v>
      </c>
      <c r="JR5" s="53">
        <f ca="1">IF(SUM($G$2:JR2)&lt;&gt;0,(1+$E$5)^(YEAR(JR9)-YEAR(Inputs!$G$39)),0)</f>
        <v>1.5459796707758797</v>
      </c>
      <c r="JS5" s="53">
        <f ca="1">IF(SUM($G$2:JS2)&lt;&gt;0,(1+$E$5)^(YEAR(JS9)-YEAR(Inputs!$G$39)),0)</f>
        <v>1.5459796707758797</v>
      </c>
      <c r="JT5" s="53">
        <f ca="1">IF(SUM($G$2:JT2)&lt;&gt;0,(1+$E$5)^(YEAR(JT9)-YEAR(Inputs!$G$39)),0)</f>
        <v>1.5459796707758797</v>
      </c>
      <c r="JU5" s="53">
        <f ca="1">IF(SUM($G$2:JU2)&lt;&gt;0,(1+$E$5)^(YEAR(JU9)-YEAR(Inputs!$G$39)),0)</f>
        <v>1.5459796707758797</v>
      </c>
      <c r="JV5" s="53">
        <f ca="1">IF(SUM($G$2:JV2)&lt;&gt;0,(1+$E$5)^(YEAR(JV9)-YEAR(Inputs!$G$39)),0)</f>
        <v>1.5459796707758797</v>
      </c>
      <c r="JW5" s="53">
        <f ca="1">IF(SUM($G$2:JW2)&lt;&gt;0,(1+$E$5)^(YEAR(JW9)-YEAR(Inputs!$G$39)),0)</f>
        <v>1.5459796707758797</v>
      </c>
      <c r="JX5" s="53">
        <f ca="1">IF(SUM($G$2:JX2)&lt;&gt;0,(1+$E$5)^(YEAR(JX9)-YEAR(Inputs!$G$39)),0)</f>
        <v>1.5459796707758797</v>
      </c>
      <c r="JY5" s="53">
        <f ca="1">IF(SUM($G$2:JY2)&lt;&gt;0,(1+$E$5)^(YEAR(JY9)-YEAR(Inputs!$G$39)),0)</f>
        <v>1.5459796707758797</v>
      </c>
      <c r="JZ5" s="53">
        <f ca="1">IF(SUM($G$2:JZ2)&lt;&gt;0,(1+$E$5)^(YEAR(JZ9)-YEAR(Inputs!$G$39)),0)</f>
        <v>1.576899264191397</v>
      </c>
      <c r="KA5" s="53">
        <f ca="1">IF(SUM($G$2:KA2)&lt;&gt;0,(1+$E$5)^(YEAR(KA9)-YEAR(Inputs!$G$39)),0)</f>
        <v>1.576899264191397</v>
      </c>
      <c r="KB5" s="53">
        <f ca="1">IF(SUM($G$2:KB2)&lt;&gt;0,(1+$E$5)^(YEAR(KB9)-YEAR(Inputs!$G$39)),0)</f>
        <v>1.576899264191397</v>
      </c>
      <c r="KC5" s="53">
        <f ca="1">IF(SUM($G$2:KC2)&lt;&gt;0,(1+$E$5)^(YEAR(KC9)-YEAR(Inputs!$G$39)),0)</f>
        <v>1.576899264191397</v>
      </c>
      <c r="KD5" s="53">
        <f ca="1">IF(SUM($G$2:KD2)&lt;&gt;0,(1+$E$5)^(YEAR(KD9)-YEAR(Inputs!$G$39)),0)</f>
        <v>1.576899264191397</v>
      </c>
      <c r="KE5" s="53">
        <f ca="1">IF(SUM($G$2:KE2)&lt;&gt;0,(1+$E$5)^(YEAR(KE9)-YEAR(Inputs!$G$39)),0)</f>
        <v>1.576899264191397</v>
      </c>
      <c r="KF5" s="31"/>
    </row>
    <row r="6" spans="1:292" s="20" customFormat="1" hidden="1" outlineLevel="1" x14ac:dyDescent="0.3">
      <c r="C6" s="20" t="s">
        <v>26</v>
      </c>
      <c r="D6" s="27"/>
      <c r="E6" s="54">
        <f>Inputs!$G$57</f>
        <v>3.5999999999999997E-2</v>
      </c>
      <c r="F6" s="27"/>
      <c r="G6" s="53">
        <f ca="1">(1+$E$5)^(YEAR(G9)-YEAR($G$9))</f>
        <v>1</v>
      </c>
      <c r="H6" s="53">
        <f t="shared" ref="H6:BS6" ca="1" si="12">(1+$E$5)^(YEAR(H9)-YEAR($G$9))</f>
        <v>1</v>
      </c>
      <c r="I6" s="53">
        <f t="shared" ca="1" si="12"/>
        <v>1</v>
      </c>
      <c r="J6" s="53">
        <f t="shared" ca="1" si="12"/>
        <v>1.02</v>
      </c>
      <c r="K6" s="53">
        <f t="shared" ca="1" si="12"/>
        <v>1.02</v>
      </c>
      <c r="L6" s="53">
        <f t="shared" ca="1" si="12"/>
        <v>1.02</v>
      </c>
      <c r="M6" s="53">
        <f t="shared" ca="1" si="12"/>
        <v>1.02</v>
      </c>
      <c r="N6" s="53">
        <f t="shared" ca="1" si="12"/>
        <v>1.02</v>
      </c>
      <c r="O6" s="53">
        <f t="shared" ca="1" si="12"/>
        <v>1.02</v>
      </c>
      <c r="P6" s="53">
        <f t="shared" ca="1" si="12"/>
        <v>1.02</v>
      </c>
      <c r="Q6" s="53">
        <f t="shared" ca="1" si="12"/>
        <v>1.02</v>
      </c>
      <c r="R6" s="53">
        <f t="shared" ca="1" si="12"/>
        <v>1.02</v>
      </c>
      <c r="S6" s="53">
        <f t="shared" ca="1" si="12"/>
        <v>1.02</v>
      </c>
      <c r="T6" s="53">
        <f t="shared" ca="1" si="12"/>
        <v>1.02</v>
      </c>
      <c r="U6" s="53">
        <f t="shared" ca="1" si="12"/>
        <v>1.02</v>
      </c>
      <c r="V6" s="53">
        <f t="shared" ca="1" si="12"/>
        <v>1.0404</v>
      </c>
      <c r="W6" s="53">
        <f t="shared" ca="1" si="12"/>
        <v>1.0404</v>
      </c>
      <c r="X6" s="53">
        <f t="shared" ca="1" si="12"/>
        <v>1.0404</v>
      </c>
      <c r="Y6" s="53">
        <f t="shared" ca="1" si="12"/>
        <v>1.0404</v>
      </c>
      <c r="Z6" s="53">
        <f t="shared" ca="1" si="12"/>
        <v>1.0404</v>
      </c>
      <c r="AA6" s="53">
        <f t="shared" ca="1" si="12"/>
        <v>1.0404</v>
      </c>
      <c r="AB6" s="53">
        <f t="shared" ca="1" si="12"/>
        <v>1.0404</v>
      </c>
      <c r="AC6" s="53">
        <f t="shared" ca="1" si="12"/>
        <v>1.0404</v>
      </c>
      <c r="AD6" s="53">
        <f t="shared" ca="1" si="12"/>
        <v>1.0404</v>
      </c>
      <c r="AE6" s="53">
        <f t="shared" ca="1" si="12"/>
        <v>1.0404</v>
      </c>
      <c r="AF6" s="53">
        <f t="shared" ca="1" si="12"/>
        <v>1.0404</v>
      </c>
      <c r="AG6" s="53">
        <f t="shared" ca="1" si="12"/>
        <v>1.0404</v>
      </c>
      <c r="AH6" s="53">
        <f t="shared" ca="1" si="12"/>
        <v>1.0612079999999999</v>
      </c>
      <c r="AI6" s="53">
        <f t="shared" ca="1" si="12"/>
        <v>1.0612079999999999</v>
      </c>
      <c r="AJ6" s="53">
        <f t="shared" ca="1" si="12"/>
        <v>1.0612079999999999</v>
      </c>
      <c r="AK6" s="53">
        <f t="shared" ca="1" si="12"/>
        <v>1.0612079999999999</v>
      </c>
      <c r="AL6" s="53">
        <f t="shared" ca="1" si="12"/>
        <v>1.0612079999999999</v>
      </c>
      <c r="AM6" s="53">
        <f t="shared" ca="1" si="12"/>
        <v>1.0612079999999999</v>
      </c>
      <c r="AN6" s="53">
        <f t="shared" ca="1" si="12"/>
        <v>1.0612079999999999</v>
      </c>
      <c r="AO6" s="53">
        <f t="shared" ca="1" si="12"/>
        <v>1.0612079999999999</v>
      </c>
      <c r="AP6" s="53">
        <f t="shared" ca="1" si="12"/>
        <v>1.0612079999999999</v>
      </c>
      <c r="AQ6" s="53">
        <f t="shared" ca="1" si="12"/>
        <v>1.0612079999999999</v>
      </c>
      <c r="AR6" s="53">
        <f t="shared" ca="1" si="12"/>
        <v>1.0612079999999999</v>
      </c>
      <c r="AS6" s="53">
        <f t="shared" ca="1" si="12"/>
        <v>1.0612079999999999</v>
      </c>
      <c r="AT6" s="53">
        <f t="shared" ca="1" si="12"/>
        <v>1.08243216</v>
      </c>
      <c r="AU6" s="53">
        <f t="shared" ca="1" si="12"/>
        <v>1.08243216</v>
      </c>
      <c r="AV6" s="53">
        <f t="shared" ca="1" si="12"/>
        <v>1.08243216</v>
      </c>
      <c r="AW6" s="53">
        <f t="shared" ca="1" si="12"/>
        <v>1.08243216</v>
      </c>
      <c r="AX6" s="53">
        <f t="shared" ca="1" si="12"/>
        <v>1.08243216</v>
      </c>
      <c r="AY6" s="53">
        <f t="shared" ca="1" si="12"/>
        <v>1.08243216</v>
      </c>
      <c r="AZ6" s="53">
        <f t="shared" ca="1" si="12"/>
        <v>1.08243216</v>
      </c>
      <c r="BA6" s="53">
        <f t="shared" ca="1" si="12"/>
        <v>1.08243216</v>
      </c>
      <c r="BB6" s="53">
        <f t="shared" ca="1" si="12"/>
        <v>1.08243216</v>
      </c>
      <c r="BC6" s="53">
        <f t="shared" ca="1" si="12"/>
        <v>1.08243216</v>
      </c>
      <c r="BD6" s="53">
        <f t="shared" ca="1" si="12"/>
        <v>1.08243216</v>
      </c>
      <c r="BE6" s="53">
        <f t="shared" ca="1" si="12"/>
        <v>1.08243216</v>
      </c>
      <c r="BF6" s="53">
        <f t="shared" ca="1" si="12"/>
        <v>1.1040808032</v>
      </c>
      <c r="BG6" s="53">
        <f t="shared" ca="1" si="12"/>
        <v>1.1040808032</v>
      </c>
      <c r="BH6" s="53">
        <f t="shared" ca="1" si="12"/>
        <v>1.1040808032</v>
      </c>
      <c r="BI6" s="53">
        <f t="shared" ca="1" si="12"/>
        <v>1.1040808032</v>
      </c>
      <c r="BJ6" s="53">
        <f t="shared" ca="1" si="12"/>
        <v>1.1040808032</v>
      </c>
      <c r="BK6" s="53">
        <f t="shared" ca="1" si="12"/>
        <v>1.1040808032</v>
      </c>
      <c r="BL6" s="53">
        <f t="shared" ca="1" si="12"/>
        <v>1.1040808032</v>
      </c>
      <c r="BM6" s="53">
        <f t="shared" ca="1" si="12"/>
        <v>1.1040808032</v>
      </c>
      <c r="BN6" s="53">
        <f t="shared" ca="1" si="12"/>
        <v>1.1040808032</v>
      </c>
      <c r="BO6" s="53">
        <f t="shared" ca="1" si="12"/>
        <v>1.1040808032</v>
      </c>
      <c r="BP6" s="53">
        <f t="shared" ca="1" si="12"/>
        <v>1.1040808032</v>
      </c>
      <c r="BQ6" s="53">
        <f t="shared" ca="1" si="12"/>
        <v>1.1040808032</v>
      </c>
      <c r="BR6" s="53">
        <f t="shared" ca="1" si="12"/>
        <v>1.1261624192640001</v>
      </c>
      <c r="BS6" s="53">
        <f t="shared" ca="1" si="12"/>
        <v>1.1261624192640001</v>
      </c>
      <c r="BT6" s="53">
        <f t="shared" ref="BT6:EE6" ca="1" si="13">(1+$E$5)^(YEAR(BT9)-YEAR($G$9))</f>
        <v>1.1261624192640001</v>
      </c>
      <c r="BU6" s="53">
        <f t="shared" ca="1" si="13"/>
        <v>1.1261624192640001</v>
      </c>
      <c r="BV6" s="53">
        <f t="shared" ca="1" si="13"/>
        <v>1.1261624192640001</v>
      </c>
      <c r="BW6" s="53">
        <f t="shared" ca="1" si="13"/>
        <v>1.1261624192640001</v>
      </c>
      <c r="BX6" s="53">
        <f t="shared" ca="1" si="13"/>
        <v>1.1261624192640001</v>
      </c>
      <c r="BY6" s="53">
        <f t="shared" ca="1" si="13"/>
        <v>1.1261624192640001</v>
      </c>
      <c r="BZ6" s="53">
        <f t="shared" ca="1" si="13"/>
        <v>1.1261624192640001</v>
      </c>
      <c r="CA6" s="53">
        <f t="shared" ca="1" si="13"/>
        <v>1.1261624192640001</v>
      </c>
      <c r="CB6" s="53">
        <f t="shared" ca="1" si="13"/>
        <v>1.1261624192640001</v>
      </c>
      <c r="CC6" s="53">
        <f t="shared" ca="1" si="13"/>
        <v>1.1261624192640001</v>
      </c>
      <c r="CD6" s="53">
        <f t="shared" ca="1" si="13"/>
        <v>1.1486856676492798</v>
      </c>
      <c r="CE6" s="53">
        <f t="shared" ca="1" si="13"/>
        <v>1.1486856676492798</v>
      </c>
      <c r="CF6" s="53">
        <f t="shared" ca="1" si="13"/>
        <v>1.1486856676492798</v>
      </c>
      <c r="CG6" s="53">
        <f t="shared" ca="1" si="13"/>
        <v>1.1486856676492798</v>
      </c>
      <c r="CH6" s="53">
        <f t="shared" ca="1" si="13"/>
        <v>1.1486856676492798</v>
      </c>
      <c r="CI6" s="53">
        <f t="shared" ca="1" si="13"/>
        <v>1.1486856676492798</v>
      </c>
      <c r="CJ6" s="53">
        <f t="shared" ca="1" si="13"/>
        <v>1.1486856676492798</v>
      </c>
      <c r="CK6" s="53">
        <f t="shared" ca="1" si="13"/>
        <v>1.1486856676492798</v>
      </c>
      <c r="CL6" s="53">
        <f t="shared" ca="1" si="13"/>
        <v>1.1486856676492798</v>
      </c>
      <c r="CM6" s="53">
        <f t="shared" ca="1" si="13"/>
        <v>1.1486856676492798</v>
      </c>
      <c r="CN6" s="53">
        <f t="shared" ca="1" si="13"/>
        <v>1.1486856676492798</v>
      </c>
      <c r="CO6" s="53">
        <f t="shared" ca="1" si="13"/>
        <v>1.1486856676492798</v>
      </c>
      <c r="CP6" s="53">
        <f t="shared" ca="1" si="13"/>
        <v>1.1716593810022655</v>
      </c>
      <c r="CQ6" s="53">
        <f t="shared" ca="1" si="13"/>
        <v>1.1716593810022655</v>
      </c>
      <c r="CR6" s="53">
        <f t="shared" ca="1" si="13"/>
        <v>1.1716593810022655</v>
      </c>
      <c r="CS6" s="53">
        <f t="shared" ca="1" si="13"/>
        <v>1.1716593810022655</v>
      </c>
      <c r="CT6" s="53">
        <f t="shared" ca="1" si="13"/>
        <v>1.1716593810022655</v>
      </c>
      <c r="CU6" s="53">
        <f t="shared" ca="1" si="13"/>
        <v>1.1716593810022655</v>
      </c>
      <c r="CV6" s="53">
        <f t="shared" ca="1" si="13"/>
        <v>1.1716593810022655</v>
      </c>
      <c r="CW6" s="53">
        <f t="shared" ca="1" si="13"/>
        <v>1.1716593810022655</v>
      </c>
      <c r="CX6" s="53">
        <f t="shared" ca="1" si="13"/>
        <v>1.1716593810022655</v>
      </c>
      <c r="CY6" s="53">
        <f t="shared" ca="1" si="13"/>
        <v>1.1716593810022655</v>
      </c>
      <c r="CZ6" s="53">
        <f t="shared" ca="1" si="13"/>
        <v>1.1716593810022655</v>
      </c>
      <c r="DA6" s="53">
        <f t="shared" ca="1" si="13"/>
        <v>1.1716593810022655</v>
      </c>
      <c r="DB6" s="53">
        <f t="shared" ca="1" si="13"/>
        <v>1.1950925686223108</v>
      </c>
      <c r="DC6" s="53">
        <f t="shared" ca="1" si="13"/>
        <v>1.1950925686223108</v>
      </c>
      <c r="DD6" s="53">
        <f t="shared" ca="1" si="13"/>
        <v>1.1950925686223108</v>
      </c>
      <c r="DE6" s="53">
        <f t="shared" ca="1" si="13"/>
        <v>1.1950925686223108</v>
      </c>
      <c r="DF6" s="53">
        <f t="shared" ca="1" si="13"/>
        <v>1.1950925686223108</v>
      </c>
      <c r="DG6" s="53">
        <f t="shared" ca="1" si="13"/>
        <v>1.1950925686223108</v>
      </c>
      <c r="DH6" s="53">
        <f t="shared" ca="1" si="13"/>
        <v>1.1950925686223108</v>
      </c>
      <c r="DI6" s="53">
        <f t="shared" ca="1" si="13"/>
        <v>1.1950925686223108</v>
      </c>
      <c r="DJ6" s="53">
        <f t="shared" ca="1" si="13"/>
        <v>1.1950925686223108</v>
      </c>
      <c r="DK6" s="53">
        <f t="shared" ca="1" si="13"/>
        <v>1.1950925686223108</v>
      </c>
      <c r="DL6" s="53">
        <f t="shared" ca="1" si="13"/>
        <v>1.1950925686223108</v>
      </c>
      <c r="DM6" s="53">
        <f t="shared" ca="1" si="13"/>
        <v>1.1950925686223108</v>
      </c>
      <c r="DN6" s="53">
        <f t="shared" ca="1" si="13"/>
        <v>1.2189944199947571</v>
      </c>
      <c r="DO6" s="53">
        <f t="shared" ca="1" si="13"/>
        <v>1.2189944199947571</v>
      </c>
      <c r="DP6" s="53">
        <f t="shared" ca="1" si="13"/>
        <v>1.2189944199947571</v>
      </c>
      <c r="DQ6" s="53">
        <f t="shared" ca="1" si="13"/>
        <v>1.2189944199947571</v>
      </c>
      <c r="DR6" s="53">
        <f t="shared" ca="1" si="13"/>
        <v>1.2189944199947571</v>
      </c>
      <c r="DS6" s="53">
        <f t="shared" ca="1" si="13"/>
        <v>1.2189944199947571</v>
      </c>
      <c r="DT6" s="53">
        <f t="shared" ca="1" si="13"/>
        <v>1.2189944199947571</v>
      </c>
      <c r="DU6" s="53">
        <f t="shared" ca="1" si="13"/>
        <v>1.2189944199947571</v>
      </c>
      <c r="DV6" s="53">
        <f t="shared" ca="1" si="13"/>
        <v>1.2189944199947571</v>
      </c>
      <c r="DW6" s="53">
        <f t="shared" ca="1" si="13"/>
        <v>1.2189944199947571</v>
      </c>
      <c r="DX6" s="53">
        <f t="shared" ca="1" si="13"/>
        <v>1.2189944199947571</v>
      </c>
      <c r="DY6" s="53">
        <f t="shared" ca="1" si="13"/>
        <v>1.2189944199947571</v>
      </c>
      <c r="DZ6" s="53">
        <f t="shared" ca="1" si="13"/>
        <v>1.243374308394652</v>
      </c>
      <c r="EA6" s="53">
        <f t="shared" ca="1" si="13"/>
        <v>1.243374308394652</v>
      </c>
      <c r="EB6" s="53">
        <f t="shared" ca="1" si="13"/>
        <v>1.243374308394652</v>
      </c>
      <c r="EC6" s="53">
        <f t="shared" ca="1" si="13"/>
        <v>1.243374308394652</v>
      </c>
      <c r="ED6" s="53">
        <f t="shared" ca="1" si="13"/>
        <v>1.243374308394652</v>
      </c>
      <c r="EE6" s="53">
        <f t="shared" ca="1" si="13"/>
        <v>1.243374308394652</v>
      </c>
      <c r="EF6" s="53">
        <f t="shared" ref="EF6:GQ6" ca="1" si="14">(1+$E$5)^(YEAR(EF9)-YEAR($G$9))</f>
        <v>1.243374308394652</v>
      </c>
      <c r="EG6" s="53">
        <f t="shared" ca="1" si="14"/>
        <v>1.243374308394652</v>
      </c>
      <c r="EH6" s="53">
        <f t="shared" ca="1" si="14"/>
        <v>1.243374308394652</v>
      </c>
      <c r="EI6" s="53">
        <f t="shared" ca="1" si="14"/>
        <v>1.243374308394652</v>
      </c>
      <c r="EJ6" s="53">
        <f t="shared" ca="1" si="14"/>
        <v>1.243374308394652</v>
      </c>
      <c r="EK6" s="53">
        <f t="shared" ca="1" si="14"/>
        <v>1.243374308394652</v>
      </c>
      <c r="EL6" s="53">
        <f t="shared" ca="1" si="14"/>
        <v>1.2682417945625453</v>
      </c>
      <c r="EM6" s="53">
        <f t="shared" ca="1" si="14"/>
        <v>1.2682417945625453</v>
      </c>
      <c r="EN6" s="53">
        <f t="shared" ca="1" si="14"/>
        <v>1.2682417945625453</v>
      </c>
      <c r="EO6" s="53">
        <f t="shared" ca="1" si="14"/>
        <v>1.2682417945625453</v>
      </c>
      <c r="EP6" s="53">
        <f t="shared" ca="1" si="14"/>
        <v>1.2682417945625453</v>
      </c>
      <c r="EQ6" s="53">
        <f t="shared" ca="1" si="14"/>
        <v>1.2682417945625453</v>
      </c>
      <c r="ER6" s="53">
        <f t="shared" ca="1" si="14"/>
        <v>1.2682417945625453</v>
      </c>
      <c r="ES6" s="53">
        <f t="shared" ca="1" si="14"/>
        <v>1.2682417945625453</v>
      </c>
      <c r="ET6" s="53">
        <f t="shared" ca="1" si="14"/>
        <v>1.2682417945625453</v>
      </c>
      <c r="EU6" s="53">
        <f t="shared" ca="1" si="14"/>
        <v>1.2682417945625453</v>
      </c>
      <c r="EV6" s="53">
        <f t="shared" ca="1" si="14"/>
        <v>1.2682417945625453</v>
      </c>
      <c r="EW6" s="53">
        <f t="shared" ca="1" si="14"/>
        <v>1.2682417945625453</v>
      </c>
      <c r="EX6" s="53">
        <f t="shared" ca="1" si="14"/>
        <v>1.2936066304537961</v>
      </c>
      <c r="EY6" s="53">
        <f t="shared" ca="1" si="14"/>
        <v>1.2936066304537961</v>
      </c>
      <c r="EZ6" s="53">
        <f t="shared" ca="1" si="14"/>
        <v>1.2936066304537961</v>
      </c>
      <c r="FA6" s="53">
        <f t="shared" ca="1" si="14"/>
        <v>1.2936066304537961</v>
      </c>
      <c r="FB6" s="53">
        <f t="shared" ca="1" si="14"/>
        <v>1.2936066304537961</v>
      </c>
      <c r="FC6" s="53">
        <f t="shared" ca="1" si="14"/>
        <v>1.2936066304537961</v>
      </c>
      <c r="FD6" s="53">
        <f t="shared" ca="1" si="14"/>
        <v>1.2936066304537961</v>
      </c>
      <c r="FE6" s="53">
        <f t="shared" ca="1" si="14"/>
        <v>1.2936066304537961</v>
      </c>
      <c r="FF6" s="53">
        <f t="shared" ca="1" si="14"/>
        <v>1.2936066304537961</v>
      </c>
      <c r="FG6" s="53">
        <f t="shared" ca="1" si="14"/>
        <v>1.2936066304537961</v>
      </c>
      <c r="FH6" s="53">
        <f t="shared" ca="1" si="14"/>
        <v>1.2936066304537961</v>
      </c>
      <c r="FI6" s="53">
        <f t="shared" ca="1" si="14"/>
        <v>1.2936066304537961</v>
      </c>
      <c r="FJ6" s="53">
        <f t="shared" ca="1" si="14"/>
        <v>1.3194787630628722</v>
      </c>
      <c r="FK6" s="53">
        <f t="shared" ca="1" si="14"/>
        <v>1.3194787630628722</v>
      </c>
      <c r="FL6" s="53">
        <f t="shared" ca="1" si="14"/>
        <v>1.3194787630628722</v>
      </c>
      <c r="FM6" s="53">
        <f t="shared" ca="1" si="14"/>
        <v>1.3194787630628722</v>
      </c>
      <c r="FN6" s="53">
        <f t="shared" ca="1" si="14"/>
        <v>1.3194787630628722</v>
      </c>
      <c r="FO6" s="53">
        <f t="shared" ca="1" si="14"/>
        <v>1.3194787630628722</v>
      </c>
      <c r="FP6" s="53">
        <f t="shared" ca="1" si="14"/>
        <v>1.3194787630628722</v>
      </c>
      <c r="FQ6" s="53">
        <f t="shared" ca="1" si="14"/>
        <v>1.3194787630628722</v>
      </c>
      <c r="FR6" s="53">
        <f t="shared" ca="1" si="14"/>
        <v>1.3194787630628722</v>
      </c>
      <c r="FS6" s="53">
        <f t="shared" ca="1" si="14"/>
        <v>1.3194787630628722</v>
      </c>
      <c r="FT6" s="53">
        <f t="shared" ca="1" si="14"/>
        <v>1.3194787630628722</v>
      </c>
      <c r="FU6" s="53">
        <f t="shared" ca="1" si="14"/>
        <v>1.3194787630628722</v>
      </c>
      <c r="FV6" s="53">
        <f t="shared" ca="1" si="14"/>
        <v>1.3458683383241292</v>
      </c>
      <c r="FW6" s="53">
        <f t="shared" ca="1" si="14"/>
        <v>1.3458683383241292</v>
      </c>
      <c r="FX6" s="53">
        <f t="shared" ca="1" si="14"/>
        <v>1.3458683383241292</v>
      </c>
      <c r="FY6" s="53">
        <f t="shared" ca="1" si="14"/>
        <v>1.3458683383241292</v>
      </c>
      <c r="FZ6" s="53">
        <f t="shared" ca="1" si="14"/>
        <v>1.3458683383241292</v>
      </c>
      <c r="GA6" s="53">
        <f t="shared" ca="1" si="14"/>
        <v>1.3458683383241292</v>
      </c>
      <c r="GB6" s="53">
        <f t="shared" ca="1" si="14"/>
        <v>1.3458683383241292</v>
      </c>
      <c r="GC6" s="53">
        <f t="shared" ca="1" si="14"/>
        <v>1.3458683383241292</v>
      </c>
      <c r="GD6" s="53">
        <f t="shared" ca="1" si="14"/>
        <v>1.3458683383241292</v>
      </c>
      <c r="GE6" s="53">
        <f t="shared" ca="1" si="14"/>
        <v>1.3458683383241292</v>
      </c>
      <c r="GF6" s="53">
        <f t="shared" ca="1" si="14"/>
        <v>1.3458683383241292</v>
      </c>
      <c r="GG6" s="53">
        <f t="shared" ca="1" si="14"/>
        <v>1.3458683383241292</v>
      </c>
      <c r="GH6" s="53">
        <f t="shared" ca="1" si="14"/>
        <v>1.372785705090612</v>
      </c>
      <c r="GI6" s="53">
        <f t="shared" ca="1" si="14"/>
        <v>1.372785705090612</v>
      </c>
      <c r="GJ6" s="53">
        <f t="shared" ca="1" si="14"/>
        <v>1.372785705090612</v>
      </c>
      <c r="GK6" s="53">
        <f t="shared" ca="1" si="14"/>
        <v>1.372785705090612</v>
      </c>
      <c r="GL6" s="53">
        <f t="shared" ca="1" si="14"/>
        <v>1.372785705090612</v>
      </c>
      <c r="GM6" s="53">
        <f t="shared" ca="1" si="14"/>
        <v>1.372785705090612</v>
      </c>
      <c r="GN6" s="53">
        <f t="shared" ca="1" si="14"/>
        <v>1.372785705090612</v>
      </c>
      <c r="GO6" s="53">
        <f t="shared" ca="1" si="14"/>
        <v>1.372785705090612</v>
      </c>
      <c r="GP6" s="53">
        <f t="shared" ca="1" si="14"/>
        <v>1.372785705090612</v>
      </c>
      <c r="GQ6" s="53">
        <f t="shared" ca="1" si="14"/>
        <v>1.372785705090612</v>
      </c>
      <c r="GR6" s="53">
        <f t="shared" ref="GR6:JC6" ca="1" si="15">(1+$E$5)^(YEAR(GR9)-YEAR($G$9))</f>
        <v>1.372785705090612</v>
      </c>
      <c r="GS6" s="53">
        <f t="shared" ca="1" si="15"/>
        <v>1.372785705090612</v>
      </c>
      <c r="GT6" s="53">
        <f t="shared" ca="1" si="15"/>
        <v>1.4002414191924244</v>
      </c>
      <c r="GU6" s="53">
        <f t="shared" ca="1" si="15"/>
        <v>1.4002414191924244</v>
      </c>
      <c r="GV6" s="53">
        <f t="shared" ca="1" si="15"/>
        <v>1.4002414191924244</v>
      </c>
      <c r="GW6" s="53">
        <f t="shared" ca="1" si="15"/>
        <v>1.4002414191924244</v>
      </c>
      <c r="GX6" s="53">
        <f t="shared" ca="1" si="15"/>
        <v>1.4002414191924244</v>
      </c>
      <c r="GY6" s="53">
        <f t="shared" ca="1" si="15"/>
        <v>1.4002414191924244</v>
      </c>
      <c r="GZ6" s="53">
        <f t="shared" ca="1" si="15"/>
        <v>1.4002414191924244</v>
      </c>
      <c r="HA6" s="53">
        <f t="shared" ca="1" si="15"/>
        <v>1.4002414191924244</v>
      </c>
      <c r="HB6" s="53">
        <f t="shared" ca="1" si="15"/>
        <v>1.4002414191924244</v>
      </c>
      <c r="HC6" s="53">
        <f t="shared" ca="1" si="15"/>
        <v>1.4002414191924244</v>
      </c>
      <c r="HD6" s="53">
        <f t="shared" ca="1" si="15"/>
        <v>1.4002414191924244</v>
      </c>
      <c r="HE6" s="53">
        <f t="shared" ca="1" si="15"/>
        <v>1.4002414191924244</v>
      </c>
      <c r="HF6" s="53">
        <f t="shared" ca="1" si="15"/>
        <v>1.4282462475762727</v>
      </c>
      <c r="HG6" s="53">
        <f t="shared" ca="1" si="15"/>
        <v>1.4282462475762727</v>
      </c>
      <c r="HH6" s="53">
        <f t="shared" ca="1" si="15"/>
        <v>1.4282462475762727</v>
      </c>
      <c r="HI6" s="53">
        <f t="shared" ca="1" si="15"/>
        <v>1.4282462475762727</v>
      </c>
      <c r="HJ6" s="53">
        <f t="shared" ca="1" si="15"/>
        <v>1.4282462475762727</v>
      </c>
      <c r="HK6" s="53">
        <f t="shared" ca="1" si="15"/>
        <v>1.4282462475762727</v>
      </c>
      <c r="HL6" s="53">
        <f t="shared" ca="1" si="15"/>
        <v>1.4282462475762727</v>
      </c>
      <c r="HM6" s="53">
        <f t="shared" ca="1" si="15"/>
        <v>1.4282462475762727</v>
      </c>
      <c r="HN6" s="53">
        <f t="shared" ca="1" si="15"/>
        <v>1.4282462475762727</v>
      </c>
      <c r="HO6" s="53">
        <f t="shared" ca="1" si="15"/>
        <v>1.4282462475762727</v>
      </c>
      <c r="HP6" s="53">
        <f t="shared" ca="1" si="15"/>
        <v>1.4282462475762727</v>
      </c>
      <c r="HQ6" s="53">
        <f t="shared" ca="1" si="15"/>
        <v>1.4282462475762727</v>
      </c>
      <c r="HR6" s="53">
        <f t="shared" ca="1" si="15"/>
        <v>1.4568111725277981</v>
      </c>
      <c r="HS6" s="53">
        <f t="shared" ca="1" si="15"/>
        <v>1.4568111725277981</v>
      </c>
      <c r="HT6" s="53">
        <f t="shared" ca="1" si="15"/>
        <v>1.4568111725277981</v>
      </c>
      <c r="HU6" s="53">
        <f t="shared" ca="1" si="15"/>
        <v>1.4568111725277981</v>
      </c>
      <c r="HV6" s="53">
        <f t="shared" ca="1" si="15"/>
        <v>1.4568111725277981</v>
      </c>
      <c r="HW6" s="53">
        <f t="shared" ca="1" si="15"/>
        <v>1.4568111725277981</v>
      </c>
      <c r="HX6" s="53">
        <f t="shared" ca="1" si="15"/>
        <v>1.4568111725277981</v>
      </c>
      <c r="HY6" s="53">
        <f t="shared" ca="1" si="15"/>
        <v>1.4568111725277981</v>
      </c>
      <c r="HZ6" s="53">
        <f t="shared" ca="1" si="15"/>
        <v>1.4568111725277981</v>
      </c>
      <c r="IA6" s="53">
        <f t="shared" ca="1" si="15"/>
        <v>1.4568111725277981</v>
      </c>
      <c r="IB6" s="53">
        <f t="shared" ca="1" si="15"/>
        <v>1.4568111725277981</v>
      </c>
      <c r="IC6" s="53">
        <f t="shared" ca="1" si="15"/>
        <v>1.4568111725277981</v>
      </c>
      <c r="ID6" s="53">
        <f t="shared" ca="1" si="15"/>
        <v>1.4859473959783542</v>
      </c>
      <c r="IE6" s="53">
        <f t="shared" ca="1" si="15"/>
        <v>1.4859473959783542</v>
      </c>
      <c r="IF6" s="53">
        <f t="shared" ca="1" si="15"/>
        <v>1.4859473959783542</v>
      </c>
      <c r="IG6" s="53">
        <f t="shared" ca="1" si="15"/>
        <v>1.4859473959783542</v>
      </c>
      <c r="IH6" s="53">
        <f t="shared" ca="1" si="15"/>
        <v>1.4859473959783542</v>
      </c>
      <c r="II6" s="53">
        <f t="shared" ca="1" si="15"/>
        <v>1.4859473959783542</v>
      </c>
      <c r="IJ6" s="53">
        <f t="shared" ca="1" si="15"/>
        <v>1.4859473959783542</v>
      </c>
      <c r="IK6" s="53">
        <f t="shared" ca="1" si="15"/>
        <v>1.4859473959783542</v>
      </c>
      <c r="IL6" s="53">
        <f t="shared" ca="1" si="15"/>
        <v>1.4859473959783542</v>
      </c>
      <c r="IM6" s="53">
        <f t="shared" ca="1" si="15"/>
        <v>1.4859473959783542</v>
      </c>
      <c r="IN6" s="53">
        <f t="shared" ca="1" si="15"/>
        <v>1.4859473959783542</v>
      </c>
      <c r="IO6" s="53">
        <f t="shared" ca="1" si="15"/>
        <v>1.4859473959783542</v>
      </c>
      <c r="IP6" s="53">
        <f t="shared" ca="1" si="15"/>
        <v>1.5156663438979212</v>
      </c>
      <c r="IQ6" s="53">
        <f t="shared" ca="1" si="15"/>
        <v>1.5156663438979212</v>
      </c>
      <c r="IR6" s="53">
        <f t="shared" ca="1" si="15"/>
        <v>1.5156663438979212</v>
      </c>
      <c r="IS6" s="53">
        <f t="shared" ca="1" si="15"/>
        <v>1.5156663438979212</v>
      </c>
      <c r="IT6" s="53">
        <f t="shared" ca="1" si="15"/>
        <v>1.5156663438979212</v>
      </c>
      <c r="IU6" s="53">
        <f t="shared" ca="1" si="15"/>
        <v>1.5156663438979212</v>
      </c>
      <c r="IV6" s="53">
        <f t="shared" ca="1" si="15"/>
        <v>1.5156663438979212</v>
      </c>
      <c r="IW6" s="53">
        <f t="shared" ca="1" si="15"/>
        <v>1.5156663438979212</v>
      </c>
      <c r="IX6" s="53">
        <f t="shared" ca="1" si="15"/>
        <v>1.5156663438979212</v>
      </c>
      <c r="IY6" s="53">
        <f t="shared" ca="1" si="15"/>
        <v>1.5156663438979212</v>
      </c>
      <c r="IZ6" s="53">
        <f t="shared" ca="1" si="15"/>
        <v>1.5156663438979212</v>
      </c>
      <c r="JA6" s="53">
        <f t="shared" ca="1" si="15"/>
        <v>1.5156663438979212</v>
      </c>
      <c r="JB6" s="53">
        <f t="shared" ca="1" si="15"/>
        <v>1.5459796707758797</v>
      </c>
      <c r="JC6" s="53">
        <f t="shared" ca="1" si="15"/>
        <v>1.5459796707758797</v>
      </c>
      <c r="JD6" s="53">
        <f t="shared" ref="JD6:KE6" ca="1" si="16">(1+$E$5)^(YEAR(JD9)-YEAR($G$9))</f>
        <v>1.5459796707758797</v>
      </c>
      <c r="JE6" s="53">
        <f t="shared" ca="1" si="16"/>
        <v>1.5459796707758797</v>
      </c>
      <c r="JF6" s="53">
        <f t="shared" ca="1" si="16"/>
        <v>1.5459796707758797</v>
      </c>
      <c r="JG6" s="53">
        <f t="shared" ca="1" si="16"/>
        <v>1.5459796707758797</v>
      </c>
      <c r="JH6" s="53">
        <f t="shared" ca="1" si="16"/>
        <v>1.5459796707758797</v>
      </c>
      <c r="JI6" s="53">
        <f t="shared" ca="1" si="16"/>
        <v>1.5459796707758797</v>
      </c>
      <c r="JJ6" s="53">
        <f t="shared" ca="1" si="16"/>
        <v>1.5459796707758797</v>
      </c>
      <c r="JK6" s="53">
        <f t="shared" ca="1" si="16"/>
        <v>1.5459796707758797</v>
      </c>
      <c r="JL6" s="53">
        <f t="shared" ca="1" si="16"/>
        <v>1.5459796707758797</v>
      </c>
      <c r="JM6" s="53">
        <f t="shared" ca="1" si="16"/>
        <v>1.5459796707758797</v>
      </c>
      <c r="JN6" s="53">
        <f t="shared" ca="1" si="16"/>
        <v>1.576899264191397</v>
      </c>
      <c r="JO6" s="53">
        <f t="shared" ca="1" si="16"/>
        <v>1.576899264191397</v>
      </c>
      <c r="JP6" s="53">
        <f t="shared" ca="1" si="16"/>
        <v>1.576899264191397</v>
      </c>
      <c r="JQ6" s="53">
        <f t="shared" ca="1" si="16"/>
        <v>1.576899264191397</v>
      </c>
      <c r="JR6" s="53">
        <f t="shared" ca="1" si="16"/>
        <v>1.576899264191397</v>
      </c>
      <c r="JS6" s="53">
        <f t="shared" ca="1" si="16"/>
        <v>1.576899264191397</v>
      </c>
      <c r="JT6" s="53">
        <f t="shared" ca="1" si="16"/>
        <v>1.576899264191397</v>
      </c>
      <c r="JU6" s="53">
        <f t="shared" ca="1" si="16"/>
        <v>1.576899264191397</v>
      </c>
      <c r="JV6" s="53">
        <f t="shared" ca="1" si="16"/>
        <v>1.576899264191397</v>
      </c>
      <c r="JW6" s="53">
        <f t="shared" ca="1" si="16"/>
        <v>1.576899264191397</v>
      </c>
      <c r="JX6" s="53">
        <f t="shared" ca="1" si="16"/>
        <v>1.576899264191397</v>
      </c>
      <c r="JY6" s="53">
        <f t="shared" ca="1" si="16"/>
        <v>1.576899264191397</v>
      </c>
      <c r="JZ6" s="53">
        <f t="shared" ca="1" si="16"/>
        <v>1.608437249475225</v>
      </c>
      <c r="KA6" s="53">
        <f t="shared" ca="1" si="16"/>
        <v>1.608437249475225</v>
      </c>
      <c r="KB6" s="53">
        <f t="shared" ca="1" si="16"/>
        <v>1.608437249475225</v>
      </c>
      <c r="KC6" s="53">
        <f t="shared" ca="1" si="16"/>
        <v>1.608437249475225</v>
      </c>
      <c r="KD6" s="53">
        <f t="shared" ca="1" si="16"/>
        <v>1.608437249475225</v>
      </c>
      <c r="KE6" s="53">
        <f t="shared" ca="1" si="16"/>
        <v>1.608437249475225</v>
      </c>
      <c r="KF6" s="31"/>
    </row>
    <row r="7" spans="1:292" s="31" customFormat="1" ht="15" hidden="1" outlineLevel="1" thickBot="1" x14ac:dyDescent="0.35">
      <c r="D7" s="32"/>
      <c r="E7" s="32"/>
      <c r="F7" s="32"/>
    </row>
    <row r="8" spans="1:292" ht="15" collapsed="1" thickBot="1" x14ac:dyDescent="0.35">
      <c r="C8" s="57" t="s">
        <v>55</v>
      </c>
      <c r="D8" s="58">
        <v>3.73E-2</v>
      </c>
      <c r="KF8" s="29"/>
    </row>
    <row r="9" spans="1:292" x14ac:dyDescent="0.3">
      <c r="G9" s="38">
        <f ca="1">EOMONTH(TODAY(),0)</f>
        <v>45230</v>
      </c>
      <c r="H9" s="39">
        <f ca="1">EOMONTH(G9,1)</f>
        <v>45260</v>
      </c>
      <c r="I9" s="39">
        <f t="shared" ref="I9:BT9" ca="1" si="17">EOMONTH(H9,1)</f>
        <v>45291</v>
      </c>
      <c r="J9" s="39">
        <f t="shared" ca="1" si="17"/>
        <v>45322</v>
      </c>
      <c r="K9" s="39">
        <f t="shared" ca="1" si="17"/>
        <v>45351</v>
      </c>
      <c r="L9" s="39">
        <f t="shared" ca="1" si="17"/>
        <v>45382</v>
      </c>
      <c r="M9" s="39">
        <f t="shared" ca="1" si="17"/>
        <v>45412</v>
      </c>
      <c r="N9" s="39">
        <f t="shared" ca="1" si="17"/>
        <v>45443</v>
      </c>
      <c r="O9" s="39">
        <f t="shared" ca="1" si="17"/>
        <v>45473</v>
      </c>
      <c r="P9" s="39">
        <f t="shared" ca="1" si="17"/>
        <v>45504</v>
      </c>
      <c r="Q9" s="39">
        <f t="shared" ca="1" si="17"/>
        <v>45535</v>
      </c>
      <c r="R9" s="39">
        <f t="shared" ca="1" si="17"/>
        <v>45565</v>
      </c>
      <c r="S9" s="39">
        <f t="shared" ca="1" si="17"/>
        <v>45596</v>
      </c>
      <c r="T9" s="39">
        <f t="shared" ca="1" si="17"/>
        <v>45626</v>
      </c>
      <c r="U9" s="39">
        <f t="shared" ca="1" si="17"/>
        <v>45657</v>
      </c>
      <c r="V9" s="39">
        <f t="shared" ca="1" si="17"/>
        <v>45688</v>
      </c>
      <c r="W9" s="39">
        <f t="shared" ca="1" si="17"/>
        <v>45716</v>
      </c>
      <c r="X9" s="39">
        <f t="shared" ca="1" si="17"/>
        <v>45747</v>
      </c>
      <c r="Y9" s="39">
        <f t="shared" ca="1" si="17"/>
        <v>45777</v>
      </c>
      <c r="Z9" s="39">
        <f t="shared" ca="1" si="17"/>
        <v>45808</v>
      </c>
      <c r="AA9" s="39">
        <f t="shared" ca="1" si="17"/>
        <v>45838</v>
      </c>
      <c r="AB9" s="39">
        <f t="shared" ca="1" si="17"/>
        <v>45869</v>
      </c>
      <c r="AC9" s="39">
        <f t="shared" ca="1" si="17"/>
        <v>45900</v>
      </c>
      <c r="AD9" s="39">
        <f t="shared" ca="1" si="17"/>
        <v>45930</v>
      </c>
      <c r="AE9" s="39">
        <f t="shared" ca="1" si="17"/>
        <v>45961</v>
      </c>
      <c r="AF9" s="39">
        <f t="shared" ca="1" si="17"/>
        <v>45991</v>
      </c>
      <c r="AG9" s="39">
        <f t="shared" ca="1" si="17"/>
        <v>46022</v>
      </c>
      <c r="AH9" s="39">
        <f t="shared" ca="1" si="17"/>
        <v>46053</v>
      </c>
      <c r="AI9" s="39">
        <f t="shared" ca="1" si="17"/>
        <v>46081</v>
      </c>
      <c r="AJ9" s="39">
        <f t="shared" ca="1" si="17"/>
        <v>46112</v>
      </c>
      <c r="AK9" s="39">
        <f t="shared" ca="1" si="17"/>
        <v>46142</v>
      </c>
      <c r="AL9" s="39">
        <f t="shared" ca="1" si="17"/>
        <v>46173</v>
      </c>
      <c r="AM9" s="39">
        <f t="shared" ca="1" si="17"/>
        <v>46203</v>
      </c>
      <c r="AN9" s="39">
        <f t="shared" ca="1" si="17"/>
        <v>46234</v>
      </c>
      <c r="AO9" s="39">
        <f t="shared" ca="1" si="17"/>
        <v>46265</v>
      </c>
      <c r="AP9" s="39">
        <f t="shared" ca="1" si="17"/>
        <v>46295</v>
      </c>
      <c r="AQ9" s="39">
        <f t="shared" ca="1" si="17"/>
        <v>46326</v>
      </c>
      <c r="AR9" s="39">
        <f t="shared" ca="1" si="17"/>
        <v>46356</v>
      </c>
      <c r="AS9" s="39">
        <f t="shared" ca="1" si="17"/>
        <v>46387</v>
      </c>
      <c r="AT9" s="39">
        <f t="shared" ca="1" si="17"/>
        <v>46418</v>
      </c>
      <c r="AU9" s="39">
        <f t="shared" ca="1" si="17"/>
        <v>46446</v>
      </c>
      <c r="AV9" s="39">
        <f t="shared" ca="1" si="17"/>
        <v>46477</v>
      </c>
      <c r="AW9" s="39">
        <f t="shared" ca="1" si="17"/>
        <v>46507</v>
      </c>
      <c r="AX9" s="39">
        <f t="shared" ca="1" si="17"/>
        <v>46538</v>
      </c>
      <c r="AY9" s="39">
        <f t="shared" ca="1" si="17"/>
        <v>46568</v>
      </c>
      <c r="AZ9" s="39">
        <f t="shared" ca="1" si="17"/>
        <v>46599</v>
      </c>
      <c r="BA9" s="39">
        <f t="shared" ca="1" si="17"/>
        <v>46630</v>
      </c>
      <c r="BB9" s="39">
        <f t="shared" ca="1" si="17"/>
        <v>46660</v>
      </c>
      <c r="BC9" s="39">
        <f t="shared" ca="1" si="17"/>
        <v>46691</v>
      </c>
      <c r="BD9" s="39">
        <f t="shared" ca="1" si="17"/>
        <v>46721</v>
      </c>
      <c r="BE9" s="39">
        <f t="shared" ca="1" si="17"/>
        <v>46752</v>
      </c>
      <c r="BF9" s="39">
        <f t="shared" ca="1" si="17"/>
        <v>46783</v>
      </c>
      <c r="BG9" s="39">
        <f t="shared" ca="1" si="17"/>
        <v>46812</v>
      </c>
      <c r="BH9" s="39">
        <f t="shared" ca="1" si="17"/>
        <v>46843</v>
      </c>
      <c r="BI9" s="39">
        <f t="shared" ca="1" si="17"/>
        <v>46873</v>
      </c>
      <c r="BJ9" s="39">
        <f t="shared" ca="1" si="17"/>
        <v>46904</v>
      </c>
      <c r="BK9" s="39">
        <f t="shared" ca="1" si="17"/>
        <v>46934</v>
      </c>
      <c r="BL9" s="39">
        <f t="shared" ca="1" si="17"/>
        <v>46965</v>
      </c>
      <c r="BM9" s="39">
        <f t="shared" ca="1" si="17"/>
        <v>46996</v>
      </c>
      <c r="BN9" s="39">
        <f t="shared" ca="1" si="17"/>
        <v>47026</v>
      </c>
      <c r="BO9" s="39">
        <f t="shared" ca="1" si="17"/>
        <v>47057</v>
      </c>
      <c r="BP9" s="39">
        <f t="shared" ca="1" si="17"/>
        <v>47087</v>
      </c>
      <c r="BQ9" s="39">
        <f t="shared" ca="1" si="17"/>
        <v>47118</v>
      </c>
      <c r="BR9" s="39">
        <f t="shared" ca="1" si="17"/>
        <v>47149</v>
      </c>
      <c r="BS9" s="39">
        <f t="shared" ca="1" si="17"/>
        <v>47177</v>
      </c>
      <c r="BT9" s="39">
        <f t="shared" ca="1" si="17"/>
        <v>47208</v>
      </c>
      <c r="BU9" s="39">
        <f t="shared" ref="BU9:EF9" ca="1" si="18">EOMONTH(BT9,1)</f>
        <v>47238</v>
      </c>
      <c r="BV9" s="39">
        <f t="shared" ca="1" si="18"/>
        <v>47269</v>
      </c>
      <c r="BW9" s="39">
        <f t="shared" ca="1" si="18"/>
        <v>47299</v>
      </c>
      <c r="BX9" s="39">
        <f t="shared" ca="1" si="18"/>
        <v>47330</v>
      </c>
      <c r="BY9" s="39">
        <f t="shared" ca="1" si="18"/>
        <v>47361</v>
      </c>
      <c r="BZ9" s="39">
        <f t="shared" ca="1" si="18"/>
        <v>47391</v>
      </c>
      <c r="CA9" s="39">
        <f t="shared" ca="1" si="18"/>
        <v>47422</v>
      </c>
      <c r="CB9" s="39">
        <f t="shared" ca="1" si="18"/>
        <v>47452</v>
      </c>
      <c r="CC9" s="39">
        <f t="shared" ca="1" si="18"/>
        <v>47483</v>
      </c>
      <c r="CD9" s="39">
        <f t="shared" ca="1" si="18"/>
        <v>47514</v>
      </c>
      <c r="CE9" s="39">
        <f t="shared" ca="1" si="18"/>
        <v>47542</v>
      </c>
      <c r="CF9" s="39">
        <f t="shared" ca="1" si="18"/>
        <v>47573</v>
      </c>
      <c r="CG9" s="39">
        <f t="shared" ca="1" si="18"/>
        <v>47603</v>
      </c>
      <c r="CH9" s="39">
        <f t="shared" ca="1" si="18"/>
        <v>47634</v>
      </c>
      <c r="CI9" s="39">
        <f t="shared" ca="1" si="18"/>
        <v>47664</v>
      </c>
      <c r="CJ9" s="39">
        <f t="shared" ca="1" si="18"/>
        <v>47695</v>
      </c>
      <c r="CK9" s="39">
        <f t="shared" ca="1" si="18"/>
        <v>47726</v>
      </c>
      <c r="CL9" s="39">
        <f t="shared" ca="1" si="18"/>
        <v>47756</v>
      </c>
      <c r="CM9" s="39">
        <f t="shared" ca="1" si="18"/>
        <v>47787</v>
      </c>
      <c r="CN9" s="39">
        <f t="shared" ca="1" si="18"/>
        <v>47817</v>
      </c>
      <c r="CO9" s="39">
        <f t="shared" ca="1" si="18"/>
        <v>47848</v>
      </c>
      <c r="CP9" s="39">
        <f t="shared" ca="1" si="18"/>
        <v>47879</v>
      </c>
      <c r="CQ9" s="39">
        <f t="shared" ca="1" si="18"/>
        <v>47907</v>
      </c>
      <c r="CR9" s="39">
        <f t="shared" ca="1" si="18"/>
        <v>47938</v>
      </c>
      <c r="CS9" s="39">
        <f t="shared" ca="1" si="18"/>
        <v>47968</v>
      </c>
      <c r="CT9" s="39">
        <f t="shared" ca="1" si="18"/>
        <v>47999</v>
      </c>
      <c r="CU9" s="39">
        <f t="shared" ca="1" si="18"/>
        <v>48029</v>
      </c>
      <c r="CV9" s="39">
        <f t="shared" ca="1" si="18"/>
        <v>48060</v>
      </c>
      <c r="CW9" s="39">
        <f t="shared" ca="1" si="18"/>
        <v>48091</v>
      </c>
      <c r="CX9" s="39">
        <f t="shared" ca="1" si="18"/>
        <v>48121</v>
      </c>
      <c r="CY9" s="39">
        <f t="shared" ca="1" si="18"/>
        <v>48152</v>
      </c>
      <c r="CZ9" s="39">
        <f t="shared" ca="1" si="18"/>
        <v>48182</v>
      </c>
      <c r="DA9" s="39">
        <f t="shared" ca="1" si="18"/>
        <v>48213</v>
      </c>
      <c r="DB9" s="39">
        <f t="shared" ca="1" si="18"/>
        <v>48244</v>
      </c>
      <c r="DC9" s="39">
        <f t="shared" ca="1" si="18"/>
        <v>48273</v>
      </c>
      <c r="DD9" s="39">
        <f t="shared" ca="1" si="18"/>
        <v>48304</v>
      </c>
      <c r="DE9" s="39">
        <f t="shared" ca="1" si="18"/>
        <v>48334</v>
      </c>
      <c r="DF9" s="39">
        <f t="shared" ca="1" si="18"/>
        <v>48365</v>
      </c>
      <c r="DG9" s="39">
        <f t="shared" ca="1" si="18"/>
        <v>48395</v>
      </c>
      <c r="DH9" s="39">
        <f t="shared" ca="1" si="18"/>
        <v>48426</v>
      </c>
      <c r="DI9" s="39">
        <f t="shared" ca="1" si="18"/>
        <v>48457</v>
      </c>
      <c r="DJ9" s="39">
        <f t="shared" ca="1" si="18"/>
        <v>48487</v>
      </c>
      <c r="DK9" s="39">
        <f t="shared" ca="1" si="18"/>
        <v>48518</v>
      </c>
      <c r="DL9" s="39">
        <f t="shared" ca="1" si="18"/>
        <v>48548</v>
      </c>
      <c r="DM9" s="39">
        <f t="shared" ca="1" si="18"/>
        <v>48579</v>
      </c>
      <c r="DN9" s="39">
        <f t="shared" ca="1" si="18"/>
        <v>48610</v>
      </c>
      <c r="DO9" s="39">
        <f t="shared" ca="1" si="18"/>
        <v>48638</v>
      </c>
      <c r="DP9" s="39">
        <f t="shared" ca="1" si="18"/>
        <v>48669</v>
      </c>
      <c r="DQ9" s="39">
        <f t="shared" ca="1" si="18"/>
        <v>48699</v>
      </c>
      <c r="DR9" s="39">
        <f t="shared" ca="1" si="18"/>
        <v>48730</v>
      </c>
      <c r="DS9" s="39">
        <f t="shared" ca="1" si="18"/>
        <v>48760</v>
      </c>
      <c r="DT9" s="39">
        <f t="shared" ca="1" si="18"/>
        <v>48791</v>
      </c>
      <c r="DU9" s="39">
        <f t="shared" ca="1" si="18"/>
        <v>48822</v>
      </c>
      <c r="DV9" s="39">
        <f t="shared" ca="1" si="18"/>
        <v>48852</v>
      </c>
      <c r="DW9" s="39">
        <f t="shared" ca="1" si="18"/>
        <v>48883</v>
      </c>
      <c r="DX9" s="39">
        <f t="shared" ca="1" si="18"/>
        <v>48913</v>
      </c>
      <c r="DY9" s="39">
        <f t="shared" ca="1" si="18"/>
        <v>48944</v>
      </c>
      <c r="DZ9" s="39">
        <f t="shared" ca="1" si="18"/>
        <v>48975</v>
      </c>
      <c r="EA9" s="39">
        <f t="shared" ca="1" si="18"/>
        <v>49003</v>
      </c>
      <c r="EB9" s="39">
        <f t="shared" ca="1" si="18"/>
        <v>49034</v>
      </c>
      <c r="EC9" s="39">
        <f t="shared" ca="1" si="18"/>
        <v>49064</v>
      </c>
      <c r="ED9" s="39">
        <f t="shared" ca="1" si="18"/>
        <v>49095</v>
      </c>
      <c r="EE9" s="39">
        <f t="shared" ca="1" si="18"/>
        <v>49125</v>
      </c>
      <c r="EF9" s="39">
        <f t="shared" ca="1" si="18"/>
        <v>49156</v>
      </c>
      <c r="EG9" s="39">
        <f t="shared" ref="EG9:EQ9" ca="1" si="19">EOMONTH(EF9,1)</f>
        <v>49187</v>
      </c>
      <c r="EH9" s="39">
        <f t="shared" ca="1" si="19"/>
        <v>49217</v>
      </c>
      <c r="EI9" s="39">
        <f t="shared" ca="1" si="19"/>
        <v>49248</v>
      </c>
      <c r="EJ9" s="39">
        <f t="shared" ca="1" si="19"/>
        <v>49278</v>
      </c>
      <c r="EK9" s="39">
        <f t="shared" ca="1" si="19"/>
        <v>49309</v>
      </c>
      <c r="EL9" s="39">
        <f t="shared" ca="1" si="19"/>
        <v>49340</v>
      </c>
      <c r="EM9" s="39">
        <f t="shared" ca="1" si="19"/>
        <v>49368</v>
      </c>
      <c r="EN9" s="39">
        <f t="shared" ca="1" si="19"/>
        <v>49399</v>
      </c>
      <c r="EO9" s="39">
        <f t="shared" ca="1" si="19"/>
        <v>49429</v>
      </c>
      <c r="EP9" s="39">
        <f t="shared" ca="1" si="19"/>
        <v>49460</v>
      </c>
      <c r="EQ9" s="39">
        <f t="shared" ca="1" si="19"/>
        <v>49490</v>
      </c>
      <c r="ER9" s="39">
        <f t="shared" ref="ER9:GZ9" ca="1" si="20">EOMONTH(EQ9,1)</f>
        <v>49521</v>
      </c>
      <c r="ES9" s="39">
        <f t="shared" ca="1" si="20"/>
        <v>49552</v>
      </c>
      <c r="ET9" s="39">
        <f t="shared" ca="1" si="20"/>
        <v>49582</v>
      </c>
      <c r="EU9" s="39">
        <f t="shared" ca="1" si="20"/>
        <v>49613</v>
      </c>
      <c r="EV9" s="39">
        <f t="shared" ca="1" si="20"/>
        <v>49643</v>
      </c>
      <c r="EW9" s="39">
        <f t="shared" ca="1" si="20"/>
        <v>49674</v>
      </c>
      <c r="EX9" s="39">
        <f t="shared" ca="1" si="20"/>
        <v>49705</v>
      </c>
      <c r="EY9" s="39">
        <f t="shared" ca="1" si="20"/>
        <v>49734</v>
      </c>
      <c r="EZ9" s="39">
        <f t="shared" ca="1" si="20"/>
        <v>49765</v>
      </c>
      <c r="FA9" s="39">
        <f t="shared" ca="1" si="20"/>
        <v>49795</v>
      </c>
      <c r="FB9" s="39">
        <f t="shared" ca="1" si="20"/>
        <v>49826</v>
      </c>
      <c r="FC9" s="39">
        <f t="shared" ca="1" si="20"/>
        <v>49856</v>
      </c>
      <c r="FD9" s="39">
        <f t="shared" ca="1" si="20"/>
        <v>49887</v>
      </c>
      <c r="FE9" s="39">
        <f t="shared" ca="1" si="20"/>
        <v>49918</v>
      </c>
      <c r="FF9" s="39">
        <f t="shared" ca="1" si="20"/>
        <v>49948</v>
      </c>
      <c r="FG9" s="39">
        <f t="shared" ca="1" si="20"/>
        <v>49979</v>
      </c>
      <c r="FH9" s="39">
        <f t="shared" ca="1" si="20"/>
        <v>50009</v>
      </c>
      <c r="FI9" s="39">
        <f t="shared" ca="1" si="20"/>
        <v>50040</v>
      </c>
      <c r="FJ9" s="39">
        <f t="shared" ca="1" si="20"/>
        <v>50071</v>
      </c>
      <c r="FK9" s="39">
        <f t="shared" ca="1" si="20"/>
        <v>50099</v>
      </c>
      <c r="FL9" s="39">
        <f t="shared" ca="1" si="20"/>
        <v>50130</v>
      </c>
      <c r="FM9" s="39">
        <f t="shared" ca="1" si="20"/>
        <v>50160</v>
      </c>
      <c r="FN9" s="39">
        <f t="shared" ca="1" si="20"/>
        <v>50191</v>
      </c>
      <c r="FO9" s="39">
        <f t="shared" ca="1" si="20"/>
        <v>50221</v>
      </c>
      <c r="FP9" s="39">
        <f t="shared" ca="1" si="20"/>
        <v>50252</v>
      </c>
      <c r="FQ9" s="39">
        <f t="shared" ca="1" si="20"/>
        <v>50283</v>
      </c>
      <c r="FR9" s="39">
        <f t="shared" ca="1" si="20"/>
        <v>50313</v>
      </c>
      <c r="FS9" s="39">
        <f t="shared" ca="1" si="20"/>
        <v>50344</v>
      </c>
      <c r="FT9" s="39">
        <f t="shared" ca="1" si="20"/>
        <v>50374</v>
      </c>
      <c r="FU9" s="39">
        <f t="shared" ca="1" si="20"/>
        <v>50405</v>
      </c>
      <c r="FV9" s="39">
        <f t="shared" ca="1" si="20"/>
        <v>50436</v>
      </c>
      <c r="FW9" s="39">
        <f t="shared" ca="1" si="20"/>
        <v>50464</v>
      </c>
      <c r="FX9" s="39">
        <f t="shared" ca="1" si="20"/>
        <v>50495</v>
      </c>
      <c r="FY9" s="39">
        <f t="shared" ca="1" si="20"/>
        <v>50525</v>
      </c>
      <c r="FZ9" s="39">
        <f t="shared" ca="1" si="20"/>
        <v>50556</v>
      </c>
      <c r="GA9" s="39">
        <f t="shared" ca="1" si="20"/>
        <v>50586</v>
      </c>
      <c r="GB9" s="39">
        <f t="shared" ca="1" si="20"/>
        <v>50617</v>
      </c>
      <c r="GC9" s="39">
        <f t="shared" ca="1" si="20"/>
        <v>50648</v>
      </c>
      <c r="GD9" s="39">
        <f t="shared" ca="1" si="20"/>
        <v>50678</v>
      </c>
      <c r="GE9" s="39">
        <f t="shared" ca="1" si="20"/>
        <v>50709</v>
      </c>
      <c r="GF9" s="39">
        <f t="shared" ca="1" si="20"/>
        <v>50739</v>
      </c>
      <c r="GG9" s="39">
        <f t="shared" ca="1" si="20"/>
        <v>50770</v>
      </c>
      <c r="GH9" s="39">
        <f t="shared" ca="1" si="20"/>
        <v>50801</v>
      </c>
      <c r="GI9" s="39">
        <f t="shared" ca="1" si="20"/>
        <v>50829</v>
      </c>
      <c r="GJ9" s="39">
        <f t="shared" ca="1" si="20"/>
        <v>50860</v>
      </c>
      <c r="GK9" s="39">
        <f t="shared" ca="1" si="20"/>
        <v>50890</v>
      </c>
      <c r="GL9" s="39">
        <f t="shared" ca="1" si="20"/>
        <v>50921</v>
      </c>
      <c r="GM9" s="39">
        <f t="shared" ca="1" si="20"/>
        <v>50951</v>
      </c>
      <c r="GN9" s="39">
        <f t="shared" ca="1" si="20"/>
        <v>50982</v>
      </c>
      <c r="GO9" s="39">
        <f t="shared" ca="1" si="20"/>
        <v>51013</v>
      </c>
      <c r="GP9" s="39">
        <f t="shared" ca="1" si="20"/>
        <v>51043</v>
      </c>
      <c r="GQ9" s="39">
        <f t="shared" ca="1" si="20"/>
        <v>51074</v>
      </c>
      <c r="GR9" s="39">
        <f t="shared" ca="1" si="20"/>
        <v>51104</v>
      </c>
      <c r="GS9" s="39">
        <f t="shared" ca="1" si="20"/>
        <v>51135</v>
      </c>
      <c r="GT9" s="39">
        <f t="shared" ca="1" si="20"/>
        <v>51166</v>
      </c>
      <c r="GU9" s="39">
        <f t="shared" ca="1" si="20"/>
        <v>51195</v>
      </c>
      <c r="GV9" s="39">
        <f t="shared" ca="1" si="20"/>
        <v>51226</v>
      </c>
      <c r="GW9" s="39">
        <f t="shared" ca="1" si="20"/>
        <v>51256</v>
      </c>
      <c r="GX9" s="39">
        <f t="shared" ca="1" si="20"/>
        <v>51287</v>
      </c>
      <c r="GY9" s="39">
        <f t="shared" ca="1" si="20"/>
        <v>51317</v>
      </c>
      <c r="GZ9" s="39">
        <f t="shared" ca="1" si="20"/>
        <v>51348</v>
      </c>
      <c r="HA9" s="39">
        <f t="shared" ref="HA9:JE9" ca="1" si="21">EOMONTH(GZ9,1)</f>
        <v>51379</v>
      </c>
      <c r="HB9" s="39">
        <f t="shared" ca="1" si="21"/>
        <v>51409</v>
      </c>
      <c r="HC9" s="39">
        <f t="shared" ca="1" si="21"/>
        <v>51440</v>
      </c>
      <c r="HD9" s="39">
        <f t="shared" ca="1" si="21"/>
        <v>51470</v>
      </c>
      <c r="HE9" s="39">
        <f t="shared" ca="1" si="21"/>
        <v>51501</v>
      </c>
      <c r="HF9" s="39">
        <f t="shared" ca="1" si="21"/>
        <v>51532</v>
      </c>
      <c r="HG9" s="39">
        <f t="shared" ca="1" si="21"/>
        <v>51560</v>
      </c>
      <c r="HH9" s="39">
        <f t="shared" ca="1" si="21"/>
        <v>51591</v>
      </c>
      <c r="HI9" s="39">
        <f t="shared" ca="1" si="21"/>
        <v>51621</v>
      </c>
      <c r="HJ9" s="39">
        <f t="shared" ca="1" si="21"/>
        <v>51652</v>
      </c>
      <c r="HK9" s="39">
        <f t="shared" ca="1" si="21"/>
        <v>51682</v>
      </c>
      <c r="HL9" s="39">
        <f t="shared" ca="1" si="21"/>
        <v>51713</v>
      </c>
      <c r="HM9" s="39">
        <f t="shared" ca="1" si="21"/>
        <v>51744</v>
      </c>
      <c r="HN9" s="39">
        <f t="shared" ca="1" si="21"/>
        <v>51774</v>
      </c>
      <c r="HO9" s="39">
        <f t="shared" ca="1" si="21"/>
        <v>51805</v>
      </c>
      <c r="HP9" s="39">
        <f t="shared" ca="1" si="21"/>
        <v>51835</v>
      </c>
      <c r="HQ9" s="39">
        <f t="shared" ca="1" si="21"/>
        <v>51866</v>
      </c>
      <c r="HR9" s="39">
        <f t="shared" ca="1" si="21"/>
        <v>51897</v>
      </c>
      <c r="HS9" s="39">
        <f t="shared" ca="1" si="21"/>
        <v>51925</v>
      </c>
      <c r="HT9" s="39">
        <f t="shared" ca="1" si="21"/>
        <v>51956</v>
      </c>
      <c r="HU9" s="39">
        <f t="shared" ca="1" si="21"/>
        <v>51986</v>
      </c>
      <c r="HV9" s="39">
        <f t="shared" ca="1" si="21"/>
        <v>52017</v>
      </c>
      <c r="HW9" s="39">
        <f t="shared" ca="1" si="21"/>
        <v>52047</v>
      </c>
      <c r="HX9" s="39">
        <f t="shared" ca="1" si="21"/>
        <v>52078</v>
      </c>
      <c r="HY9" s="39">
        <f t="shared" ca="1" si="21"/>
        <v>52109</v>
      </c>
      <c r="HZ9" s="39">
        <f t="shared" ca="1" si="21"/>
        <v>52139</v>
      </c>
      <c r="IA9" s="39">
        <f t="shared" ca="1" si="21"/>
        <v>52170</v>
      </c>
      <c r="IB9" s="39">
        <f t="shared" ca="1" si="21"/>
        <v>52200</v>
      </c>
      <c r="IC9" s="39">
        <f t="shared" ca="1" si="21"/>
        <v>52231</v>
      </c>
      <c r="ID9" s="39">
        <f t="shared" ca="1" si="21"/>
        <v>52262</v>
      </c>
      <c r="IE9" s="39">
        <f t="shared" ca="1" si="21"/>
        <v>52290</v>
      </c>
      <c r="IF9" s="39">
        <f t="shared" ca="1" si="21"/>
        <v>52321</v>
      </c>
      <c r="IG9" s="39">
        <f t="shared" ca="1" si="21"/>
        <v>52351</v>
      </c>
      <c r="IH9" s="39">
        <f t="shared" ca="1" si="21"/>
        <v>52382</v>
      </c>
      <c r="II9" s="39">
        <f t="shared" ca="1" si="21"/>
        <v>52412</v>
      </c>
      <c r="IJ9" s="39">
        <f t="shared" ca="1" si="21"/>
        <v>52443</v>
      </c>
      <c r="IK9" s="39">
        <f t="shared" ca="1" si="21"/>
        <v>52474</v>
      </c>
      <c r="IL9" s="39">
        <f t="shared" ca="1" si="21"/>
        <v>52504</v>
      </c>
      <c r="IM9" s="39">
        <f t="shared" ca="1" si="21"/>
        <v>52535</v>
      </c>
      <c r="IN9" s="39">
        <f t="shared" ca="1" si="21"/>
        <v>52565</v>
      </c>
      <c r="IO9" s="39">
        <f t="shared" ca="1" si="21"/>
        <v>52596</v>
      </c>
      <c r="IP9" s="39">
        <f t="shared" ca="1" si="21"/>
        <v>52627</v>
      </c>
      <c r="IQ9" s="39">
        <f t="shared" ca="1" si="21"/>
        <v>52656</v>
      </c>
      <c r="IR9" s="39">
        <f t="shared" ca="1" si="21"/>
        <v>52687</v>
      </c>
      <c r="IS9" s="39">
        <f t="shared" ca="1" si="21"/>
        <v>52717</v>
      </c>
      <c r="IT9" s="39">
        <f t="shared" ca="1" si="21"/>
        <v>52748</v>
      </c>
      <c r="IU9" s="39">
        <f t="shared" ca="1" si="21"/>
        <v>52778</v>
      </c>
      <c r="IV9" s="39">
        <f t="shared" ca="1" si="21"/>
        <v>52809</v>
      </c>
      <c r="IW9" s="39">
        <f t="shared" ca="1" si="21"/>
        <v>52840</v>
      </c>
      <c r="IX9" s="39">
        <f t="shared" ca="1" si="21"/>
        <v>52870</v>
      </c>
      <c r="IY9" s="39">
        <f t="shared" ca="1" si="21"/>
        <v>52901</v>
      </c>
      <c r="IZ9" s="39">
        <f t="shared" ca="1" si="21"/>
        <v>52931</v>
      </c>
      <c r="JA9" s="39">
        <f t="shared" ca="1" si="21"/>
        <v>52962</v>
      </c>
      <c r="JB9" s="39">
        <f t="shared" ca="1" si="21"/>
        <v>52993</v>
      </c>
      <c r="JC9" s="39">
        <f t="shared" ca="1" si="21"/>
        <v>53021</v>
      </c>
      <c r="JD9" s="39">
        <f t="shared" ca="1" si="21"/>
        <v>53052</v>
      </c>
      <c r="JE9" s="39">
        <f t="shared" ca="1" si="21"/>
        <v>53082</v>
      </c>
      <c r="JF9" s="39">
        <f t="shared" ref="JF9:KE9" ca="1" si="22">EOMONTH(JE9,1)</f>
        <v>53113</v>
      </c>
      <c r="JG9" s="39">
        <f t="shared" ca="1" si="22"/>
        <v>53143</v>
      </c>
      <c r="JH9" s="39">
        <f t="shared" ca="1" si="22"/>
        <v>53174</v>
      </c>
      <c r="JI9" s="39">
        <f t="shared" ca="1" si="22"/>
        <v>53205</v>
      </c>
      <c r="JJ9" s="39">
        <f t="shared" ca="1" si="22"/>
        <v>53235</v>
      </c>
      <c r="JK9" s="39">
        <f t="shared" ca="1" si="22"/>
        <v>53266</v>
      </c>
      <c r="JL9" s="39">
        <f t="shared" ca="1" si="22"/>
        <v>53296</v>
      </c>
      <c r="JM9" s="39">
        <f t="shared" ca="1" si="22"/>
        <v>53327</v>
      </c>
      <c r="JN9" s="39">
        <f t="shared" ca="1" si="22"/>
        <v>53358</v>
      </c>
      <c r="JO9" s="39">
        <f t="shared" ca="1" si="22"/>
        <v>53386</v>
      </c>
      <c r="JP9" s="39">
        <f t="shared" ca="1" si="22"/>
        <v>53417</v>
      </c>
      <c r="JQ9" s="39">
        <f t="shared" ca="1" si="22"/>
        <v>53447</v>
      </c>
      <c r="JR9" s="39">
        <f t="shared" ca="1" si="22"/>
        <v>53478</v>
      </c>
      <c r="JS9" s="39">
        <f t="shared" ca="1" si="22"/>
        <v>53508</v>
      </c>
      <c r="JT9" s="39">
        <f t="shared" ca="1" si="22"/>
        <v>53539</v>
      </c>
      <c r="JU9" s="39">
        <f t="shared" ca="1" si="22"/>
        <v>53570</v>
      </c>
      <c r="JV9" s="39">
        <f t="shared" ca="1" si="22"/>
        <v>53600</v>
      </c>
      <c r="JW9" s="39">
        <f t="shared" ca="1" si="22"/>
        <v>53631</v>
      </c>
      <c r="JX9" s="39">
        <f t="shared" ca="1" si="22"/>
        <v>53661</v>
      </c>
      <c r="JY9" s="39">
        <f t="shared" ca="1" si="22"/>
        <v>53692</v>
      </c>
      <c r="JZ9" s="39">
        <f t="shared" ca="1" si="22"/>
        <v>53723</v>
      </c>
      <c r="KA9" s="39">
        <f t="shared" ca="1" si="22"/>
        <v>53751</v>
      </c>
      <c r="KB9" s="39">
        <f t="shared" ca="1" si="22"/>
        <v>53782</v>
      </c>
      <c r="KC9" s="39">
        <f t="shared" ca="1" si="22"/>
        <v>53812</v>
      </c>
      <c r="KD9" s="39">
        <f t="shared" ca="1" si="22"/>
        <v>53843</v>
      </c>
      <c r="KE9" s="39">
        <f t="shared" ca="1" si="22"/>
        <v>53873</v>
      </c>
    </row>
    <row r="10" spans="1:292" ht="21" x14ac:dyDescent="0.4">
      <c r="A10" s="2" t="s">
        <v>0</v>
      </c>
    </row>
    <row r="11" spans="1:292" x14ac:dyDescent="0.3">
      <c r="B11" s="1" t="s">
        <v>1</v>
      </c>
    </row>
    <row r="12" spans="1:292" x14ac:dyDescent="0.3">
      <c r="B12" s="1"/>
      <c r="C12" t="str">
        <f>Inputs!C9</f>
        <v>Sale Price</v>
      </c>
      <c r="G12" s="59">
        <f ca="1">IF(G$9=EOMONTH(Inputs!$G$39,0),-Inputs!$G9,0)</f>
        <v>0</v>
      </c>
      <c r="H12" s="59">
        <f ca="1">IF(H$9=EOMONTH(Inputs!$G$39,0),-Inputs!$G9,0)</f>
        <v>0</v>
      </c>
      <c r="I12" s="59">
        <f ca="1">IF(I$9=EOMONTH(Inputs!$G$39,0),-Inputs!$G9,0)</f>
        <v>0</v>
      </c>
      <c r="J12" s="59">
        <f ca="1">IF(J$9=EOMONTH(Inputs!$G$39,0),-Inputs!$G9,0)</f>
        <v>0</v>
      </c>
      <c r="K12" s="59">
        <f ca="1">IF(K$9=EOMONTH(Inputs!$G$39,0),-Inputs!$G9,0)</f>
        <v>-250000</v>
      </c>
      <c r="L12" s="59">
        <f ca="1">IF(L$9=EOMONTH(Inputs!$G$39,0),-Inputs!$G9,0)</f>
        <v>0</v>
      </c>
      <c r="M12" s="59">
        <f ca="1">IF(M$9=EOMONTH(Inputs!$G$39,0),-Inputs!$G9,0)</f>
        <v>0</v>
      </c>
      <c r="N12" s="59">
        <f ca="1">IF(N$9=EOMONTH(Inputs!$G$39,0),-Inputs!$G9,0)</f>
        <v>0</v>
      </c>
      <c r="O12" s="59">
        <f ca="1">IF(O$9=EOMONTH(Inputs!$G$39,0),-Inputs!$G9,0)</f>
        <v>0</v>
      </c>
      <c r="P12" s="59">
        <f ca="1">IF(P$9=EOMONTH(Inputs!$G$39,0),-Inputs!$G9,0)</f>
        <v>0</v>
      </c>
      <c r="Q12" s="59">
        <f ca="1">IF(Q$9=EOMONTH(Inputs!$G$39,0),-Inputs!$G9,0)</f>
        <v>0</v>
      </c>
      <c r="R12" s="59">
        <f ca="1">IF(R$9=EOMONTH(Inputs!$G$39,0),-Inputs!$G9,0)</f>
        <v>0</v>
      </c>
      <c r="S12" s="59">
        <f ca="1">IF(S$9=EOMONTH(Inputs!$G$39,0),-Inputs!$G9,0)</f>
        <v>0</v>
      </c>
      <c r="T12" s="59">
        <f ca="1">IF(T$9=EOMONTH(Inputs!$G$39,0),-Inputs!$G9,0)</f>
        <v>0</v>
      </c>
      <c r="U12" s="59">
        <f ca="1">IF(U$9=EOMONTH(Inputs!$G$39,0),-Inputs!$G9,0)</f>
        <v>0</v>
      </c>
      <c r="V12" s="59">
        <f ca="1">IF(V$9=EOMONTH(Inputs!$G$39,0),-Inputs!$G9,0)</f>
        <v>0</v>
      </c>
      <c r="W12" s="59">
        <f ca="1">IF(W$9=EOMONTH(Inputs!$G$39,0),-Inputs!$G9,0)</f>
        <v>0</v>
      </c>
      <c r="X12" s="59">
        <f ca="1">IF(X$9=EOMONTH(Inputs!$G$39,0),-Inputs!$G9,0)</f>
        <v>0</v>
      </c>
      <c r="Y12" s="59">
        <f ca="1">IF(Y$9=EOMONTH(Inputs!$G$39,0),-Inputs!$G9,0)</f>
        <v>0</v>
      </c>
      <c r="Z12" s="59">
        <f ca="1">IF(Z$9=EOMONTH(Inputs!$G$39,0),-Inputs!$G9,0)</f>
        <v>0</v>
      </c>
      <c r="AA12" s="59">
        <f ca="1">IF(AA$9=EOMONTH(Inputs!$G$39,0),-Inputs!$G9,0)</f>
        <v>0</v>
      </c>
      <c r="AB12" s="59">
        <f ca="1">IF(AB$9=EOMONTH(Inputs!$G$39,0),-Inputs!$G9,0)</f>
        <v>0</v>
      </c>
      <c r="AC12" s="59">
        <f ca="1">IF(AC$9=EOMONTH(Inputs!$G$39,0),-Inputs!$G9,0)</f>
        <v>0</v>
      </c>
      <c r="AD12" s="59">
        <f ca="1">IF(AD$9=EOMONTH(Inputs!$G$39,0),-Inputs!$G9,0)</f>
        <v>0</v>
      </c>
      <c r="AE12" s="59">
        <f ca="1">IF(AE$9=EOMONTH(Inputs!$G$39,0),-Inputs!$G9,0)</f>
        <v>0</v>
      </c>
      <c r="AF12" s="59">
        <f ca="1">IF(AF$9=EOMONTH(Inputs!$G$39,0),-Inputs!$G9,0)</f>
        <v>0</v>
      </c>
      <c r="AG12" s="59">
        <f ca="1">IF(AG$9=EOMONTH(Inputs!$G$39,0),-Inputs!$G9,0)</f>
        <v>0</v>
      </c>
      <c r="AH12" s="59">
        <f ca="1">IF(AH$9=EOMONTH(Inputs!$G$39,0),-Inputs!$G9,0)</f>
        <v>0</v>
      </c>
      <c r="AI12" s="59">
        <f ca="1">IF(AI$9=EOMONTH(Inputs!$G$39,0),-Inputs!$G9,0)</f>
        <v>0</v>
      </c>
      <c r="AJ12" s="59">
        <f ca="1">IF(AJ$9=EOMONTH(Inputs!$G$39,0),-Inputs!$G9,0)</f>
        <v>0</v>
      </c>
      <c r="AK12" s="59">
        <f ca="1">IF(AK$9=EOMONTH(Inputs!$G$39,0),-Inputs!$G9,0)</f>
        <v>0</v>
      </c>
      <c r="AL12" s="59">
        <f ca="1">IF(AL$9=EOMONTH(Inputs!$G$39,0),-Inputs!$G9,0)</f>
        <v>0</v>
      </c>
      <c r="AM12" s="59">
        <f ca="1">IF(AM$9=EOMONTH(Inputs!$G$39,0),-Inputs!$G9,0)</f>
        <v>0</v>
      </c>
      <c r="AN12" s="59">
        <f ca="1">IF(AN$9=EOMONTH(Inputs!$G$39,0),-Inputs!$G9,0)</f>
        <v>0</v>
      </c>
      <c r="AO12" s="59">
        <f ca="1">IF(AO$9=EOMONTH(Inputs!$G$39,0),-Inputs!$G9,0)</f>
        <v>0</v>
      </c>
      <c r="AP12" s="59">
        <f ca="1">IF(AP$9=EOMONTH(Inputs!$G$39,0),-Inputs!$G9,0)</f>
        <v>0</v>
      </c>
      <c r="AQ12" s="59">
        <f ca="1">IF(AQ$9=EOMONTH(Inputs!$G$39,0),-Inputs!$G9,0)</f>
        <v>0</v>
      </c>
      <c r="AR12" s="59">
        <f ca="1">IF(AR$9=EOMONTH(Inputs!$G$39,0),-Inputs!$G9,0)</f>
        <v>0</v>
      </c>
      <c r="AS12" s="59">
        <f ca="1">IF(AS$9=EOMONTH(Inputs!$G$39,0),-Inputs!$G9,0)</f>
        <v>0</v>
      </c>
      <c r="AT12" s="59">
        <f ca="1">IF(AT$9=EOMONTH(Inputs!$G$39,0),-Inputs!$G9,0)</f>
        <v>0</v>
      </c>
      <c r="AU12" s="59">
        <f ca="1">IF(AU$9=EOMONTH(Inputs!$G$39,0),-Inputs!$G9,0)</f>
        <v>0</v>
      </c>
      <c r="AV12" s="59">
        <f ca="1">IF(AV$9=EOMONTH(Inputs!$G$39,0),-Inputs!$G9,0)</f>
        <v>0</v>
      </c>
      <c r="AW12" s="59">
        <f ca="1">IF(AW$9=EOMONTH(Inputs!$G$39,0),-Inputs!$G9,0)</f>
        <v>0</v>
      </c>
      <c r="AX12" s="59">
        <f ca="1">IF(AX$9=EOMONTH(Inputs!$G$39,0),-Inputs!$G9,0)</f>
        <v>0</v>
      </c>
      <c r="AY12" s="59">
        <f ca="1">IF(AY$9=EOMONTH(Inputs!$G$39,0),-Inputs!$G9,0)</f>
        <v>0</v>
      </c>
      <c r="AZ12" s="59">
        <f ca="1">IF(AZ$9=EOMONTH(Inputs!$G$39,0),-Inputs!$G9,0)</f>
        <v>0</v>
      </c>
      <c r="BA12" s="59">
        <f ca="1">IF(BA$9=EOMONTH(Inputs!$G$39,0),-Inputs!$G9,0)</f>
        <v>0</v>
      </c>
      <c r="BB12" s="59">
        <f ca="1">IF(BB$9=EOMONTH(Inputs!$G$39,0),-Inputs!$G9,0)</f>
        <v>0</v>
      </c>
      <c r="BC12" s="59">
        <f ca="1">IF(BC$9=EOMONTH(Inputs!$G$39,0),-Inputs!$G9,0)</f>
        <v>0</v>
      </c>
      <c r="BD12" s="59">
        <f ca="1">IF(BD$9=EOMONTH(Inputs!$G$39,0),-Inputs!$G9,0)</f>
        <v>0</v>
      </c>
      <c r="BE12" s="59">
        <f ca="1">IF(BE$9=EOMONTH(Inputs!$G$39,0),-Inputs!$G9,0)</f>
        <v>0</v>
      </c>
      <c r="BF12" s="59">
        <f ca="1">IF(BF$9=EOMONTH(Inputs!$G$39,0),-Inputs!$G9,0)</f>
        <v>0</v>
      </c>
      <c r="BG12" s="59">
        <f ca="1">IF(BG$9=EOMONTH(Inputs!$G$39,0),-Inputs!$G9,0)</f>
        <v>0</v>
      </c>
      <c r="BH12" s="59">
        <f ca="1">IF(BH$9=EOMONTH(Inputs!$G$39,0),-Inputs!$G9,0)</f>
        <v>0</v>
      </c>
      <c r="BI12" s="59">
        <f ca="1">IF(BI$9=EOMONTH(Inputs!$G$39,0),-Inputs!$G9,0)</f>
        <v>0</v>
      </c>
      <c r="BJ12" s="59">
        <f ca="1">IF(BJ$9=EOMONTH(Inputs!$G$39,0),-Inputs!$G9,0)</f>
        <v>0</v>
      </c>
      <c r="BK12" s="59">
        <f ca="1">IF(BK$9=EOMONTH(Inputs!$G$39,0),-Inputs!$G9,0)</f>
        <v>0</v>
      </c>
      <c r="BL12" s="59">
        <f ca="1">IF(BL$9=EOMONTH(Inputs!$G$39,0),-Inputs!$G9,0)</f>
        <v>0</v>
      </c>
      <c r="BM12" s="59">
        <f ca="1">IF(BM$9=EOMONTH(Inputs!$G$39,0),-Inputs!$G9,0)</f>
        <v>0</v>
      </c>
      <c r="BN12" s="59">
        <f ca="1">IF(BN$9=EOMONTH(Inputs!$G$39,0),-Inputs!$G9,0)</f>
        <v>0</v>
      </c>
      <c r="BO12" s="59">
        <f ca="1">IF(BO$9=EOMONTH(Inputs!$G$39,0),-Inputs!$G9,0)</f>
        <v>0</v>
      </c>
      <c r="BP12" s="59">
        <f ca="1">IF(BP$9=EOMONTH(Inputs!$G$39,0),-Inputs!$G9,0)</f>
        <v>0</v>
      </c>
      <c r="BQ12" s="59">
        <f ca="1">IF(BQ$9=EOMONTH(Inputs!$G$39,0),-Inputs!$G9,0)</f>
        <v>0</v>
      </c>
      <c r="BR12" s="59">
        <f ca="1">IF(BR$9=EOMONTH(Inputs!$G$39,0),-Inputs!$G9,0)</f>
        <v>0</v>
      </c>
      <c r="BS12" s="59">
        <f ca="1">IF(BS$9=EOMONTH(Inputs!$G$39,0),-Inputs!$G9,0)</f>
        <v>0</v>
      </c>
      <c r="BT12" s="59">
        <f ca="1">IF(BT$9=EOMONTH(Inputs!$G$39,0),-Inputs!$G9,0)</f>
        <v>0</v>
      </c>
      <c r="BU12" s="59">
        <f ca="1">IF(BU$9=EOMONTH(Inputs!$G$39,0),-Inputs!$G9,0)</f>
        <v>0</v>
      </c>
      <c r="BV12" s="59">
        <f ca="1">IF(BV$9=EOMONTH(Inputs!$G$39,0),-Inputs!$G9,0)</f>
        <v>0</v>
      </c>
      <c r="BW12" s="59">
        <f ca="1">IF(BW$9=EOMONTH(Inputs!$G$39,0),-Inputs!$G9,0)</f>
        <v>0</v>
      </c>
      <c r="BX12" s="59">
        <f ca="1">IF(BX$9=EOMONTH(Inputs!$G$39,0),-Inputs!$G9,0)</f>
        <v>0</v>
      </c>
      <c r="BY12" s="59">
        <f ca="1">IF(BY$9=EOMONTH(Inputs!$G$39,0),-Inputs!$G9,0)</f>
        <v>0</v>
      </c>
      <c r="BZ12" s="59">
        <f ca="1">IF(BZ$9=EOMONTH(Inputs!$G$39,0),-Inputs!$G9,0)</f>
        <v>0</v>
      </c>
      <c r="CA12" s="59">
        <f ca="1">IF(CA$9=EOMONTH(Inputs!$G$39,0),-Inputs!$G9,0)</f>
        <v>0</v>
      </c>
      <c r="CB12" s="59">
        <f ca="1">IF(CB$9=EOMONTH(Inputs!$G$39,0),-Inputs!$G9,0)</f>
        <v>0</v>
      </c>
      <c r="CC12" s="59">
        <f ca="1">IF(CC$9=EOMONTH(Inputs!$G$39,0),-Inputs!$G9,0)</f>
        <v>0</v>
      </c>
      <c r="CD12" s="59">
        <f ca="1">IF(CD$9=EOMONTH(Inputs!$G$39,0),-Inputs!$G9,0)</f>
        <v>0</v>
      </c>
      <c r="CE12" s="59">
        <f ca="1">IF(CE$9=EOMONTH(Inputs!$G$39,0),-Inputs!$G9,0)</f>
        <v>0</v>
      </c>
      <c r="CF12" s="59">
        <f ca="1">IF(CF$9=EOMONTH(Inputs!$G$39,0),-Inputs!$G9,0)</f>
        <v>0</v>
      </c>
      <c r="CG12" s="59">
        <f ca="1">IF(CG$9=EOMONTH(Inputs!$G$39,0),-Inputs!$G9,0)</f>
        <v>0</v>
      </c>
      <c r="CH12" s="59">
        <f ca="1">IF(CH$9=EOMONTH(Inputs!$G$39,0),-Inputs!$G9,0)</f>
        <v>0</v>
      </c>
      <c r="CI12" s="59">
        <f ca="1">IF(CI$9=EOMONTH(Inputs!$G$39,0),-Inputs!$G9,0)</f>
        <v>0</v>
      </c>
      <c r="CJ12" s="59">
        <f ca="1">IF(CJ$9=EOMONTH(Inputs!$G$39,0),-Inputs!$G9,0)</f>
        <v>0</v>
      </c>
      <c r="CK12" s="59">
        <f ca="1">IF(CK$9=EOMONTH(Inputs!$G$39,0),-Inputs!$G9,0)</f>
        <v>0</v>
      </c>
      <c r="CL12" s="59">
        <f ca="1">IF(CL$9=EOMONTH(Inputs!$G$39,0),-Inputs!$G9,0)</f>
        <v>0</v>
      </c>
      <c r="CM12" s="59">
        <f ca="1">IF(CM$9=EOMONTH(Inputs!$G$39,0),-Inputs!$G9,0)</f>
        <v>0</v>
      </c>
      <c r="CN12" s="59">
        <f ca="1">IF(CN$9=EOMONTH(Inputs!$G$39,0),-Inputs!$G9,0)</f>
        <v>0</v>
      </c>
      <c r="CO12" s="59">
        <f ca="1">IF(CO$9=EOMONTH(Inputs!$G$39,0),-Inputs!$G9,0)</f>
        <v>0</v>
      </c>
      <c r="CP12" s="59">
        <f ca="1">IF(CP$9=EOMONTH(Inputs!$G$39,0),-Inputs!$G9,0)</f>
        <v>0</v>
      </c>
      <c r="CQ12" s="59">
        <f ca="1">IF(CQ$9=EOMONTH(Inputs!$G$39,0),-Inputs!$G9,0)</f>
        <v>0</v>
      </c>
      <c r="CR12" s="59">
        <f ca="1">IF(CR$9=EOMONTH(Inputs!$G$39,0),-Inputs!$G9,0)</f>
        <v>0</v>
      </c>
      <c r="CS12" s="59">
        <f ca="1">IF(CS$9=EOMONTH(Inputs!$G$39,0),-Inputs!$G9,0)</f>
        <v>0</v>
      </c>
      <c r="CT12" s="59">
        <f ca="1">IF(CT$9=EOMONTH(Inputs!$G$39,0),-Inputs!$G9,0)</f>
        <v>0</v>
      </c>
      <c r="CU12" s="59">
        <f ca="1">IF(CU$9=EOMONTH(Inputs!$G$39,0),-Inputs!$G9,0)</f>
        <v>0</v>
      </c>
      <c r="CV12" s="59">
        <f ca="1">IF(CV$9=EOMONTH(Inputs!$G$39,0),-Inputs!$G9,0)</f>
        <v>0</v>
      </c>
      <c r="CW12" s="59">
        <f ca="1">IF(CW$9=EOMONTH(Inputs!$G$39,0),-Inputs!$G9,0)</f>
        <v>0</v>
      </c>
      <c r="CX12" s="59">
        <f ca="1">IF(CX$9=EOMONTH(Inputs!$G$39,0),-Inputs!$G9,0)</f>
        <v>0</v>
      </c>
      <c r="CY12" s="59">
        <f ca="1">IF(CY$9=EOMONTH(Inputs!$G$39,0),-Inputs!$G9,0)</f>
        <v>0</v>
      </c>
      <c r="CZ12" s="59">
        <f ca="1">IF(CZ$9=EOMONTH(Inputs!$G$39,0),-Inputs!$G9,0)</f>
        <v>0</v>
      </c>
      <c r="DA12" s="59">
        <f ca="1">IF(DA$9=EOMONTH(Inputs!$G$39,0),-Inputs!$G9,0)</f>
        <v>0</v>
      </c>
      <c r="DB12" s="59">
        <f ca="1">IF(DB$9=EOMONTH(Inputs!$G$39,0),-Inputs!$G9,0)</f>
        <v>0</v>
      </c>
      <c r="DC12" s="59">
        <f ca="1">IF(DC$9=EOMONTH(Inputs!$G$39,0),-Inputs!$G9,0)</f>
        <v>0</v>
      </c>
      <c r="DD12" s="59">
        <f ca="1">IF(DD$9=EOMONTH(Inputs!$G$39,0),-Inputs!$G9,0)</f>
        <v>0</v>
      </c>
      <c r="DE12" s="59">
        <f ca="1">IF(DE$9=EOMONTH(Inputs!$G$39,0),-Inputs!$G9,0)</f>
        <v>0</v>
      </c>
      <c r="DF12" s="59">
        <f ca="1">IF(DF$9=EOMONTH(Inputs!$G$39,0),-Inputs!$G9,0)</f>
        <v>0</v>
      </c>
      <c r="DG12" s="59">
        <f ca="1">IF(DG$9=EOMONTH(Inputs!$G$39,0),-Inputs!$G9,0)</f>
        <v>0</v>
      </c>
      <c r="DH12" s="59">
        <f ca="1">IF(DH$9=EOMONTH(Inputs!$G$39,0),-Inputs!$G9,0)</f>
        <v>0</v>
      </c>
      <c r="DI12" s="59">
        <f ca="1">IF(DI$9=EOMONTH(Inputs!$G$39,0),-Inputs!$G9,0)</f>
        <v>0</v>
      </c>
      <c r="DJ12" s="59">
        <f ca="1">IF(DJ$9=EOMONTH(Inputs!$G$39,0),-Inputs!$G9,0)</f>
        <v>0</v>
      </c>
      <c r="DK12" s="59">
        <f ca="1">IF(DK$9=EOMONTH(Inputs!$G$39,0),-Inputs!$G9,0)</f>
        <v>0</v>
      </c>
      <c r="DL12" s="59">
        <f ca="1">IF(DL$9=EOMONTH(Inputs!$G$39,0),-Inputs!$G9,0)</f>
        <v>0</v>
      </c>
      <c r="DM12" s="59">
        <f ca="1">IF(DM$9=EOMONTH(Inputs!$G$39,0),-Inputs!$G9,0)</f>
        <v>0</v>
      </c>
      <c r="DN12" s="59">
        <f ca="1">IF(DN$9=EOMONTH(Inputs!$G$39,0),-Inputs!$G9,0)</f>
        <v>0</v>
      </c>
      <c r="DO12" s="59">
        <f ca="1">IF(DO$9=EOMONTH(Inputs!$G$39,0),-Inputs!$G9,0)</f>
        <v>0</v>
      </c>
      <c r="DP12" s="59">
        <f ca="1">IF(DP$9=EOMONTH(Inputs!$G$39,0),-Inputs!$G9,0)</f>
        <v>0</v>
      </c>
      <c r="DQ12" s="59">
        <f ca="1">IF(DQ$9=EOMONTH(Inputs!$G$39,0),-Inputs!$G9,0)</f>
        <v>0</v>
      </c>
      <c r="DR12" s="59">
        <f ca="1">IF(DR$9=EOMONTH(Inputs!$G$39,0),-Inputs!$G9,0)</f>
        <v>0</v>
      </c>
      <c r="DS12" s="59">
        <f ca="1">IF(DS$9=EOMONTH(Inputs!$G$39,0),-Inputs!$G9,0)</f>
        <v>0</v>
      </c>
      <c r="DT12" s="59">
        <f ca="1">IF(DT$9=EOMONTH(Inputs!$G$39,0),-Inputs!$G9,0)</f>
        <v>0</v>
      </c>
      <c r="DU12" s="59">
        <f ca="1">IF(DU$9=EOMONTH(Inputs!$G$39,0),-Inputs!$G9,0)</f>
        <v>0</v>
      </c>
      <c r="DV12" s="59">
        <f ca="1">IF(DV$9=EOMONTH(Inputs!$G$39,0),-Inputs!$G9,0)</f>
        <v>0</v>
      </c>
      <c r="DW12" s="59">
        <f ca="1">IF(DW$9=EOMONTH(Inputs!$G$39,0),-Inputs!$G9,0)</f>
        <v>0</v>
      </c>
      <c r="DX12" s="59">
        <f ca="1">IF(DX$9=EOMONTH(Inputs!$G$39,0),-Inputs!$G9,0)</f>
        <v>0</v>
      </c>
      <c r="DY12" s="59">
        <f ca="1">IF(DY$9=EOMONTH(Inputs!$G$39,0),-Inputs!$G9,0)</f>
        <v>0</v>
      </c>
      <c r="DZ12" s="59">
        <f ca="1">IF(DZ$9=EOMONTH(Inputs!$G$39,0),-Inputs!$G9,0)</f>
        <v>0</v>
      </c>
      <c r="EA12" s="59">
        <f ca="1">IF(EA$9=EOMONTH(Inputs!$G$39,0),-Inputs!$G9,0)</f>
        <v>0</v>
      </c>
      <c r="EB12" s="59">
        <f ca="1">IF(EB$9=EOMONTH(Inputs!$G$39,0),-Inputs!$G9,0)</f>
        <v>0</v>
      </c>
      <c r="EC12" s="59">
        <f ca="1">IF(EC$9=EOMONTH(Inputs!$G$39,0),-Inputs!$G9,0)</f>
        <v>0</v>
      </c>
      <c r="ED12" s="59">
        <f ca="1">IF(ED$9=EOMONTH(Inputs!$G$39,0),-Inputs!$G9,0)</f>
        <v>0</v>
      </c>
      <c r="EE12" s="59">
        <f ca="1">IF(EE$9=EOMONTH(Inputs!$G$39,0),-Inputs!$G9,0)</f>
        <v>0</v>
      </c>
      <c r="EF12" s="59">
        <f ca="1">IF(EF$9=EOMONTH(Inputs!$G$39,0),-Inputs!$G9,0)</f>
        <v>0</v>
      </c>
      <c r="EG12" s="59">
        <f ca="1">IF(EG$9=EOMONTH(Inputs!$G$39,0),-Inputs!$G9,0)</f>
        <v>0</v>
      </c>
      <c r="EH12" s="59">
        <f ca="1">IF(EH$9=EOMONTH(Inputs!$G$39,0),-Inputs!$G9,0)</f>
        <v>0</v>
      </c>
      <c r="EI12" s="59">
        <f ca="1">IF(EI$9=EOMONTH(Inputs!$G$39,0),-Inputs!$G9,0)</f>
        <v>0</v>
      </c>
      <c r="EJ12" s="59">
        <f ca="1">IF(EJ$9=EOMONTH(Inputs!$G$39,0),-Inputs!$G9,0)</f>
        <v>0</v>
      </c>
      <c r="EK12" s="59">
        <f ca="1">IF(EK$9=EOMONTH(Inputs!$G$39,0),-Inputs!$G9,0)</f>
        <v>0</v>
      </c>
      <c r="EL12" s="59">
        <f ca="1">IF(EL$9=EOMONTH(Inputs!$G$39,0),-Inputs!$G9,0)</f>
        <v>0</v>
      </c>
      <c r="EM12" s="59">
        <f ca="1">IF(EM$9=EOMONTH(Inputs!$G$39,0),-Inputs!$G9,0)</f>
        <v>0</v>
      </c>
      <c r="EN12" s="59">
        <f ca="1">IF(EN$9=EOMONTH(Inputs!$G$39,0),-Inputs!$G9,0)</f>
        <v>0</v>
      </c>
      <c r="EO12" s="59">
        <f ca="1">IF(EO$9=EOMONTH(Inputs!$G$39,0),-Inputs!$G9,0)</f>
        <v>0</v>
      </c>
      <c r="EP12" s="59">
        <f ca="1">IF(EP$9=EOMONTH(Inputs!$G$39,0),-Inputs!$G9,0)</f>
        <v>0</v>
      </c>
      <c r="EQ12" s="59">
        <f ca="1">IF(EQ$9=EOMONTH(Inputs!$G$39,0),-Inputs!$G9,0)</f>
        <v>0</v>
      </c>
      <c r="ER12" s="59">
        <f ca="1">IF(ER$9=EOMONTH(Inputs!$G$39,0),-Inputs!$G9,0)</f>
        <v>0</v>
      </c>
      <c r="ES12" s="59">
        <f ca="1">IF(ES$9=EOMONTH(Inputs!$G$39,0),-Inputs!$G9,0)</f>
        <v>0</v>
      </c>
      <c r="ET12" s="59">
        <f ca="1">IF(ET$9=EOMONTH(Inputs!$G$39,0),-Inputs!$G9,0)</f>
        <v>0</v>
      </c>
      <c r="EU12" s="59">
        <f ca="1">IF(EU$9=EOMONTH(Inputs!$G$39,0),-Inputs!$G9,0)</f>
        <v>0</v>
      </c>
      <c r="EV12" s="59">
        <f ca="1">IF(EV$9=EOMONTH(Inputs!$G$39,0),-Inputs!$G9,0)</f>
        <v>0</v>
      </c>
      <c r="EW12" s="59">
        <f ca="1">IF(EW$9=EOMONTH(Inputs!$G$39,0),-Inputs!$G9,0)</f>
        <v>0</v>
      </c>
      <c r="EX12" s="59">
        <f ca="1">IF(EX$9=EOMONTH(Inputs!$G$39,0),-Inputs!$G9,0)</f>
        <v>0</v>
      </c>
      <c r="EY12" s="59">
        <f ca="1">IF(EY$9=EOMONTH(Inputs!$G$39,0),-Inputs!$G9,0)</f>
        <v>0</v>
      </c>
      <c r="EZ12" s="59">
        <f ca="1">IF(EZ$9=EOMONTH(Inputs!$G$39,0),-Inputs!$G9,0)</f>
        <v>0</v>
      </c>
      <c r="FA12" s="59">
        <f ca="1">IF(FA$9=EOMONTH(Inputs!$G$39,0),-Inputs!$G9,0)</f>
        <v>0</v>
      </c>
      <c r="FB12" s="59">
        <f ca="1">IF(FB$9=EOMONTH(Inputs!$G$39,0),-Inputs!$G9,0)</f>
        <v>0</v>
      </c>
      <c r="FC12" s="59">
        <f ca="1">IF(FC$9=EOMONTH(Inputs!$G$39,0),-Inputs!$G9,0)</f>
        <v>0</v>
      </c>
      <c r="FD12" s="59">
        <f ca="1">IF(FD$9=EOMONTH(Inputs!$G$39,0),-Inputs!$G9,0)</f>
        <v>0</v>
      </c>
      <c r="FE12" s="59">
        <f ca="1">IF(FE$9=EOMONTH(Inputs!$G$39,0),-Inputs!$G9,0)</f>
        <v>0</v>
      </c>
      <c r="FF12" s="59">
        <f ca="1">IF(FF$9=EOMONTH(Inputs!$G$39,0),-Inputs!$G9,0)</f>
        <v>0</v>
      </c>
      <c r="FG12" s="59">
        <f ca="1">IF(FG$9=EOMONTH(Inputs!$G$39,0),-Inputs!$G9,0)</f>
        <v>0</v>
      </c>
      <c r="FH12" s="59">
        <f ca="1">IF(FH$9=EOMONTH(Inputs!$G$39,0),-Inputs!$G9,0)</f>
        <v>0</v>
      </c>
      <c r="FI12" s="59">
        <f ca="1">IF(FI$9=EOMONTH(Inputs!$G$39,0),-Inputs!$G9,0)</f>
        <v>0</v>
      </c>
      <c r="FJ12" s="59">
        <f ca="1">IF(FJ$9=EOMONTH(Inputs!$G$39,0),-Inputs!$G9,0)</f>
        <v>0</v>
      </c>
      <c r="FK12" s="59">
        <f ca="1">IF(FK$9=EOMONTH(Inputs!$G$39,0),-Inputs!$G9,0)</f>
        <v>0</v>
      </c>
      <c r="FL12" s="59">
        <f ca="1">IF(FL$9=EOMONTH(Inputs!$G$39,0),-Inputs!$G9,0)</f>
        <v>0</v>
      </c>
      <c r="FM12" s="59">
        <f ca="1">IF(FM$9=EOMONTH(Inputs!$G$39,0),-Inputs!$G9,0)</f>
        <v>0</v>
      </c>
      <c r="FN12" s="59">
        <f ca="1">IF(FN$9=EOMONTH(Inputs!$G$39,0),-Inputs!$G9,0)</f>
        <v>0</v>
      </c>
      <c r="FO12" s="59">
        <f ca="1">IF(FO$9=EOMONTH(Inputs!$G$39,0),-Inputs!$G9,0)</f>
        <v>0</v>
      </c>
      <c r="FP12" s="59">
        <f ca="1">IF(FP$9=EOMONTH(Inputs!$G$39,0),-Inputs!$G9,0)</f>
        <v>0</v>
      </c>
      <c r="FQ12" s="59">
        <f ca="1">IF(FQ$9=EOMONTH(Inputs!$G$39,0),-Inputs!$G9,0)</f>
        <v>0</v>
      </c>
      <c r="FR12" s="59">
        <f ca="1">IF(FR$9=EOMONTH(Inputs!$G$39,0),-Inputs!$G9,0)</f>
        <v>0</v>
      </c>
      <c r="FS12" s="59">
        <f ca="1">IF(FS$9=EOMONTH(Inputs!$G$39,0),-Inputs!$G9,0)</f>
        <v>0</v>
      </c>
      <c r="FT12" s="59">
        <f ca="1">IF(FT$9=EOMONTH(Inputs!$G$39,0),-Inputs!$G9,0)</f>
        <v>0</v>
      </c>
      <c r="FU12" s="59">
        <f ca="1">IF(FU$9=EOMONTH(Inputs!$G$39,0),-Inputs!$G9,0)</f>
        <v>0</v>
      </c>
      <c r="FV12" s="59">
        <f ca="1">IF(FV$9=EOMONTH(Inputs!$G$39,0),-Inputs!$G9,0)</f>
        <v>0</v>
      </c>
      <c r="FW12" s="59">
        <f ca="1">IF(FW$9=EOMONTH(Inputs!$G$39,0),-Inputs!$G9,0)</f>
        <v>0</v>
      </c>
      <c r="FX12" s="59">
        <f ca="1">IF(FX$9=EOMONTH(Inputs!$G$39,0),-Inputs!$G9,0)</f>
        <v>0</v>
      </c>
      <c r="FY12" s="59">
        <f ca="1">IF(FY$9=EOMONTH(Inputs!$G$39,0),-Inputs!$G9,0)</f>
        <v>0</v>
      </c>
      <c r="FZ12" s="59">
        <f ca="1">IF(FZ$9=EOMONTH(Inputs!$G$39,0),-Inputs!$G9,0)</f>
        <v>0</v>
      </c>
      <c r="GA12" s="59">
        <f ca="1">IF(GA$9=EOMONTH(Inputs!$G$39,0),-Inputs!$G9,0)</f>
        <v>0</v>
      </c>
      <c r="GB12" s="59">
        <f ca="1">IF(GB$9=EOMONTH(Inputs!$G$39,0),-Inputs!$G9,0)</f>
        <v>0</v>
      </c>
      <c r="GC12" s="59">
        <f ca="1">IF(GC$9=EOMONTH(Inputs!$G$39,0),-Inputs!$G9,0)</f>
        <v>0</v>
      </c>
      <c r="GD12" s="59">
        <f ca="1">IF(GD$9=EOMONTH(Inputs!$G$39,0),-Inputs!$G9,0)</f>
        <v>0</v>
      </c>
      <c r="GE12" s="59">
        <f ca="1">IF(GE$9=EOMONTH(Inputs!$G$39,0),-Inputs!$G9,0)</f>
        <v>0</v>
      </c>
      <c r="GF12" s="59">
        <f ca="1">IF(GF$9=EOMONTH(Inputs!$G$39,0),-Inputs!$G9,0)</f>
        <v>0</v>
      </c>
      <c r="GG12" s="59">
        <f ca="1">IF(GG$9=EOMONTH(Inputs!$G$39,0),-Inputs!$G9,0)</f>
        <v>0</v>
      </c>
      <c r="GH12" s="59">
        <f ca="1">IF(GH$9=EOMONTH(Inputs!$G$39,0),-Inputs!$G9,0)</f>
        <v>0</v>
      </c>
      <c r="GI12" s="59">
        <f ca="1">IF(GI$9=EOMONTH(Inputs!$G$39,0),-Inputs!$G9,0)</f>
        <v>0</v>
      </c>
      <c r="GJ12" s="59">
        <f ca="1">IF(GJ$9=EOMONTH(Inputs!$G$39,0),-Inputs!$G9,0)</f>
        <v>0</v>
      </c>
      <c r="GK12" s="59">
        <f ca="1">IF(GK$9=EOMONTH(Inputs!$G$39,0),-Inputs!$G9,0)</f>
        <v>0</v>
      </c>
      <c r="GL12" s="59">
        <f ca="1">IF(GL$9=EOMONTH(Inputs!$G$39,0),-Inputs!$G9,0)</f>
        <v>0</v>
      </c>
      <c r="GM12" s="59">
        <f ca="1">IF(GM$9=EOMONTH(Inputs!$G$39,0),-Inputs!$G9,0)</f>
        <v>0</v>
      </c>
      <c r="GN12" s="59">
        <f ca="1">IF(GN$9=EOMONTH(Inputs!$G$39,0),-Inputs!$G9,0)</f>
        <v>0</v>
      </c>
      <c r="GO12" s="59">
        <f ca="1">IF(GO$9=EOMONTH(Inputs!$G$39,0),-Inputs!$G9,0)</f>
        <v>0</v>
      </c>
      <c r="GP12" s="59">
        <f ca="1">IF(GP$9=EOMONTH(Inputs!$G$39,0),-Inputs!$G9,0)</f>
        <v>0</v>
      </c>
      <c r="GQ12" s="59">
        <f ca="1">IF(GQ$9=EOMONTH(Inputs!$G$39,0),-Inputs!$G9,0)</f>
        <v>0</v>
      </c>
      <c r="GR12" s="59">
        <f ca="1">IF(GR$9=EOMONTH(Inputs!$G$39,0),-Inputs!$G9,0)</f>
        <v>0</v>
      </c>
      <c r="GS12" s="59">
        <f ca="1">IF(GS$9=EOMONTH(Inputs!$G$39,0),-Inputs!$G9,0)</f>
        <v>0</v>
      </c>
      <c r="GT12" s="59">
        <f ca="1">IF(GT$9=EOMONTH(Inputs!$G$39,0),-Inputs!$G9,0)</f>
        <v>0</v>
      </c>
      <c r="GU12" s="59">
        <f ca="1">IF(GU$9=EOMONTH(Inputs!$G$39,0),-Inputs!$G9,0)</f>
        <v>0</v>
      </c>
      <c r="GV12" s="59">
        <f ca="1">IF(GV$9=EOMONTH(Inputs!$G$39,0),-Inputs!$G9,0)</f>
        <v>0</v>
      </c>
      <c r="GW12" s="59">
        <f ca="1">IF(GW$9=EOMONTH(Inputs!$G$39,0),-Inputs!$G9,0)</f>
        <v>0</v>
      </c>
      <c r="GX12" s="59">
        <f ca="1">IF(GX$9=EOMONTH(Inputs!$G$39,0),-Inputs!$G9,0)</f>
        <v>0</v>
      </c>
      <c r="GY12" s="59">
        <f ca="1">IF(GY$9=EOMONTH(Inputs!$G$39,0),-Inputs!$G9,0)</f>
        <v>0</v>
      </c>
      <c r="GZ12" s="59">
        <f ca="1">IF(GZ$9=EOMONTH(Inputs!$G$39,0),-Inputs!$G9,0)</f>
        <v>0</v>
      </c>
      <c r="HA12" s="59">
        <f ca="1">IF(HA$9=EOMONTH(Inputs!$G$39,0),-Inputs!$G9,0)</f>
        <v>0</v>
      </c>
      <c r="HB12" s="59">
        <f ca="1">IF(HB$9=EOMONTH(Inputs!$G$39,0),-Inputs!$G9,0)</f>
        <v>0</v>
      </c>
      <c r="HC12" s="59">
        <f ca="1">IF(HC$9=EOMONTH(Inputs!$G$39,0),-Inputs!$G9,0)</f>
        <v>0</v>
      </c>
      <c r="HD12" s="59">
        <f ca="1">IF(HD$9=EOMONTH(Inputs!$G$39,0),-Inputs!$G9,0)</f>
        <v>0</v>
      </c>
      <c r="HE12" s="59">
        <f ca="1">IF(HE$9=EOMONTH(Inputs!$G$39,0),-Inputs!$G9,0)</f>
        <v>0</v>
      </c>
      <c r="HF12" s="59">
        <f ca="1">IF(HF$9=EOMONTH(Inputs!$G$39,0),-Inputs!$G9,0)</f>
        <v>0</v>
      </c>
      <c r="HG12" s="59">
        <f ca="1">IF(HG$9=EOMONTH(Inputs!$G$39,0),-Inputs!$G9,0)</f>
        <v>0</v>
      </c>
      <c r="HH12" s="59">
        <f ca="1">IF(HH$9=EOMONTH(Inputs!$G$39,0),-Inputs!$G9,0)</f>
        <v>0</v>
      </c>
      <c r="HI12" s="59">
        <f ca="1">IF(HI$9=EOMONTH(Inputs!$G$39,0),-Inputs!$G9,0)</f>
        <v>0</v>
      </c>
      <c r="HJ12" s="59">
        <f ca="1">IF(HJ$9=EOMONTH(Inputs!$G$39,0),-Inputs!$G9,0)</f>
        <v>0</v>
      </c>
      <c r="HK12" s="59">
        <f ca="1">IF(HK$9=EOMONTH(Inputs!$G$39,0),-Inputs!$G9,0)</f>
        <v>0</v>
      </c>
      <c r="HL12" s="59">
        <f ca="1">IF(HL$9=EOMONTH(Inputs!$G$39,0),-Inputs!$G9,0)</f>
        <v>0</v>
      </c>
      <c r="HM12" s="59">
        <f ca="1">IF(HM$9=EOMONTH(Inputs!$G$39,0),-Inputs!$G9,0)</f>
        <v>0</v>
      </c>
      <c r="HN12" s="59">
        <f ca="1">IF(HN$9=EOMONTH(Inputs!$G$39,0),-Inputs!$G9,0)</f>
        <v>0</v>
      </c>
      <c r="HO12" s="59">
        <f ca="1">IF(HO$9=EOMONTH(Inputs!$G$39,0),-Inputs!$G9,0)</f>
        <v>0</v>
      </c>
      <c r="HP12" s="59">
        <f ca="1">IF(HP$9=EOMONTH(Inputs!$G$39,0),-Inputs!$G9,0)</f>
        <v>0</v>
      </c>
      <c r="HQ12" s="59">
        <f ca="1">IF(HQ$9=EOMONTH(Inputs!$G$39,0),-Inputs!$G9,0)</f>
        <v>0</v>
      </c>
      <c r="HR12" s="59">
        <f ca="1">IF(HR$9=EOMONTH(Inputs!$G$39,0),-Inputs!$G9,0)</f>
        <v>0</v>
      </c>
      <c r="HS12" s="59">
        <f ca="1">IF(HS$9=EOMONTH(Inputs!$G$39,0),-Inputs!$G9,0)</f>
        <v>0</v>
      </c>
      <c r="HT12" s="59">
        <f ca="1">IF(HT$9=EOMONTH(Inputs!$G$39,0),-Inputs!$G9,0)</f>
        <v>0</v>
      </c>
      <c r="HU12" s="59">
        <f ca="1">IF(HU$9=EOMONTH(Inputs!$G$39,0),-Inputs!$G9,0)</f>
        <v>0</v>
      </c>
      <c r="HV12" s="59">
        <f ca="1">IF(HV$9=EOMONTH(Inputs!$G$39,0),-Inputs!$G9,0)</f>
        <v>0</v>
      </c>
      <c r="HW12" s="59">
        <f ca="1">IF(HW$9=EOMONTH(Inputs!$G$39,0),-Inputs!$G9,0)</f>
        <v>0</v>
      </c>
      <c r="HX12" s="59">
        <f ca="1">IF(HX$9=EOMONTH(Inputs!$G$39,0),-Inputs!$G9,0)</f>
        <v>0</v>
      </c>
      <c r="HY12" s="59">
        <f ca="1">IF(HY$9=EOMONTH(Inputs!$G$39,0),-Inputs!$G9,0)</f>
        <v>0</v>
      </c>
      <c r="HZ12" s="59">
        <f ca="1">IF(HZ$9=EOMONTH(Inputs!$G$39,0),-Inputs!$G9,0)</f>
        <v>0</v>
      </c>
      <c r="IA12" s="59">
        <f ca="1">IF(IA$9=EOMONTH(Inputs!$G$39,0),-Inputs!$G9,0)</f>
        <v>0</v>
      </c>
      <c r="IB12" s="59">
        <f ca="1">IF(IB$9=EOMONTH(Inputs!$G$39,0),-Inputs!$G9,0)</f>
        <v>0</v>
      </c>
      <c r="IC12" s="59">
        <f ca="1">IF(IC$9=EOMONTH(Inputs!$G$39,0),-Inputs!$G9,0)</f>
        <v>0</v>
      </c>
      <c r="ID12" s="59">
        <f ca="1">IF(ID$9=EOMONTH(Inputs!$G$39,0),-Inputs!$G9,0)</f>
        <v>0</v>
      </c>
      <c r="IE12" s="59">
        <f ca="1">IF(IE$9=EOMONTH(Inputs!$G$39,0),-Inputs!$G9,0)</f>
        <v>0</v>
      </c>
      <c r="IF12" s="59">
        <f ca="1">IF(IF$9=EOMONTH(Inputs!$G$39,0),-Inputs!$G9,0)</f>
        <v>0</v>
      </c>
      <c r="IG12" s="59">
        <f ca="1">IF(IG$9=EOMONTH(Inputs!$G$39,0),-Inputs!$G9,0)</f>
        <v>0</v>
      </c>
      <c r="IH12" s="59">
        <f ca="1">IF(IH$9=EOMONTH(Inputs!$G$39,0),-Inputs!$G9,0)</f>
        <v>0</v>
      </c>
      <c r="II12" s="59">
        <f ca="1">IF(II$9=EOMONTH(Inputs!$G$39,0),-Inputs!$G9,0)</f>
        <v>0</v>
      </c>
      <c r="IJ12" s="59">
        <f ca="1">IF(IJ$9=EOMONTH(Inputs!$G$39,0),-Inputs!$G9,0)</f>
        <v>0</v>
      </c>
      <c r="IK12" s="59">
        <f ca="1">IF(IK$9=EOMONTH(Inputs!$G$39,0),-Inputs!$G9,0)</f>
        <v>0</v>
      </c>
      <c r="IL12" s="59">
        <f ca="1">IF(IL$9=EOMONTH(Inputs!$G$39,0),-Inputs!$G9,0)</f>
        <v>0</v>
      </c>
      <c r="IM12" s="59">
        <f ca="1">IF(IM$9=EOMONTH(Inputs!$G$39,0),-Inputs!$G9,0)</f>
        <v>0</v>
      </c>
      <c r="IN12" s="59">
        <f ca="1">IF(IN$9=EOMONTH(Inputs!$G$39,0),-Inputs!$G9,0)</f>
        <v>0</v>
      </c>
      <c r="IO12" s="59">
        <f ca="1">IF(IO$9=EOMONTH(Inputs!$G$39,0),-Inputs!$G9,0)</f>
        <v>0</v>
      </c>
      <c r="IP12" s="59">
        <f ca="1">IF(IP$9=EOMONTH(Inputs!$G$39,0),-Inputs!$G9,0)</f>
        <v>0</v>
      </c>
      <c r="IQ12" s="59">
        <f ca="1">IF(IQ$9=EOMONTH(Inputs!$G$39,0),-Inputs!$G9,0)</f>
        <v>0</v>
      </c>
      <c r="IR12" s="59">
        <f ca="1">IF(IR$9=EOMONTH(Inputs!$G$39,0),-Inputs!$G9,0)</f>
        <v>0</v>
      </c>
      <c r="IS12" s="59">
        <f ca="1">IF(IS$9=EOMONTH(Inputs!$G$39,0),-Inputs!$G9,0)</f>
        <v>0</v>
      </c>
      <c r="IT12" s="59">
        <f ca="1">IF(IT$9=EOMONTH(Inputs!$G$39,0),-Inputs!$G9,0)</f>
        <v>0</v>
      </c>
      <c r="IU12" s="59">
        <f ca="1">IF(IU$9=EOMONTH(Inputs!$G$39,0),-Inputs!$G9,0)</f>
        <v>0</v>
      </c>
      <c r="IV12" s="59">
        <f ca="1">IF(IV$9=EOMONTH(Inputs!$G$39,0),-Inputs!$G9,0)</f>
        <v>0</v>
      </c>
      <c r="IW12" s="59">
        <f ca="1">IF(IW$9=EOMONTH(Inputs!$G$39,0),-Inputs!$G9,0)</f>
        <v>0</v>
      </c>
      <c r="IX12" s="59">
        <f ca="1">IF(IX$9=EOMONTH(Inputs!$G$39,0),-Inputs!$G9,0)</f>
        <v>0</v>
      </c>
      <c r="IY12" s="59">
        <f ca="1">IF(IY$9=EOMONTH(Inputs!$G$39,0),-Inputs!$G9,0)</f>
        <v>0</v>
      </c>
      <c r="IZ12" s="59">
        <f ca="1">IF(IZ$9=EOMONTH(Inputs!$G$39,0),-Inputs!$G9,0)</f>
        <v>0</v>
      </c>
      <c r="JA12" s="59">
        <f ca="1">IF(JA$9=EOMONTH(Inputs!$G$39,0),-Inputs!$G9,0)</f>
        <v>0</v>
      </c>
      <c r="JB12" s="59">
        <f ca="1">IF(JB$9=EOMONTH(Inputs!$G$39,0),-Inputs!$G9,0)</f>
        <v>0</v>
      </c>
      <c r="JC12" s="59">
        <f ca="1">IF(JC$9=EOMONTH(Inputs!$G$39,0),-Inputs!$G9,0)</f>
        <v>0</v>
      </c>
      <c r="JD12" s="59">
        <f ca="1">IF(JD$9=EOMONTH(Inputs!$G$39,0),-Inputs!$G9,0)</f>
        <v>0</v>
      </c>
      <c r="JE12" s="59">
        <f ca="1">IF(JE$9=EOMONTH(Inputs!$G$39,0),-Inputs!$G9,0)</f>
        <v>0</v>
      </c>
      <c r="JF12" s="59">
        <f ca="1">IF(JF$9=EOMONTH(Inputs!$G$39,0),-Inputs!$G9,0)</f>
        <v>0</v>
      </c>
      <c r="JG12" s="59">
        <f ca="1">IF(JG$9=EOMONTH(Inputs!$G$39,0),-Inputs!$G9,0)</f>
        <v>0</v>
      </c>
      <c r="JH12" s="59">
        <f ca="1">IF(JH$9=EOMONTH(Inputs!$G$39,0),-Inputs!$G9,0)</f>
        <v>0</v>
      </c>
      <c r="JI12" s="59">
        <f ca="1">IF(JI$9=EOMONTH(Inputs!$G$39,0),-Inputs!$G9,0)</f>
        <v>0</v>
      </c>
      <c r="JJ12" s="59">
        <f ca="1">IF(JJ$9=EOMONTH(Inputs!$G$39,0),-Inputs!$G9,0)</f>
        <v>0</v>
      </c>
      <c r="JK12" s="59">
        <f ca="1">IF(JK$9=EOMONTH(Inputs!$G$39,0),-Inputs!$G9,0)</f>
        <v>0</v>
      </c>
      <c r="JL12" s="59">
        <f ca="1">IF(JL$9=EOMONTH(Inputs!$G$39,0),-Inputs!$G9,0)</f>
        <v>0</v>
      </c>
      <c r="JM12" s="59">
        <f ca="1">IF(JM$9=EOMONTH(Inputs!$G$39,0),-Inputs!$G9,0)</f>
        <v>0</v>
      </c>
      <c r="JN12" s="59">
        <f ca="1">IF(JN$9=EOMONTH(Inputs!$G$39,0),-Inputs!$G9,0)</f>
        <v>0</v>
      </c>
      <c r="JO12" s="59">
        <f ca="1">IF(JO$9=EOMONTH(Inputs!$G$39,0),-Inputs!$G9,0)</f>
        <v>0</v>
      </c>
      <c r="JP12" s="59">
        <f ca="1">IF(JP$9=EOMONTH(Inputs!$G$39,0),-Inputs!$G9,0)</f>
        <v>0</v>
      </c>
      <c r="JQ12" s="59">
        <f ca="1">IF(JQ$9=EOMONTH(Inputs!$G$39,0),-Inputs!$G9,0)</f>
        <v>0</v>
      </c>
      <c r="JR12" s="59">
        <f ca="1">IF(JR$9=EOMONTH(Inputs!$G$39,0),-Inputs!$G9,0)</f>
        <v>0</v>
      </c>
      <c r="JS12" s="59">
        <f ca="1">IF(JS$9=EOMONTH(Inputs!$G$39,0),-Inputs!$G9,0)</f>
        <v>0</v>
      </c>
      <c r="JT12" s="59">
        <f ca="1">IF(JT$9=EOMONTH(Inputs!$G$39,0),-Inputs!$G9,0)</f>
        <v>0</v>
      </c>
      <c r="JU12" s="59">
        <f ca="1">IF(JU$9=EOMONTH(Inputs!$G$39,0),-Inputs!$G9,0)</f>
        <v>0</v>
      </c>
      <c r="JV12" s="59">
        <f ca="1">IF(JV$9=EOMONTH(Inputs!$G$39,0),-Inputs!$G9,0)</f>
        <v>0</v>
      </c>
      <c r="JW12" s="59">
        <f ca="1">IF(JW$9=EOMONTH(Inputs!$G$39,0),-Inputs!$G9,0)</f>
        <v>0</v>
      </c>
      <c r="JX12" s="59">
        <f ca="1">IF(JX$9=EOMONTH(Inputs!$G$39,0),-Inputs!$G9,0)</f>
        <v>0</v>
      </c>
      <c r="JY12" s="59">
        <f ca="1">IF(JY$9=EOMONTH(Inputs!$G$39,0),-Inputs!$G9,0)</f>
        <v>0</v>
      </c>
      <c r="JZ12" s="59">
        <f ca="1">IF(JZ$9=EOMONTH(Inputs!$G$39,0),-Inputs!$G9,0)</f>
        <v>0</v>
      </c>
      <c r="KA12" s="59">
        <f ca="1">IF(KA$9=EOMONTH(Inputs!$G$39,0),-Inputs!$G9,0)</f>
        <v>0</v>
      </c>
      <c r="KB12" s="59">
        <f ca="1">IF(KB$9=EOMONTH(Inputs!$G$39,0),-Inputs!$G9,0)</f>
        <v>0</v>
      </c>
      <c r="KC12" s="59">
        <f ca="1">IF(KC$9=EOMONTH(Inputs!$G$39,0),-Inputs!$G9,0)</f>
        <v>0</v>
      </c>
      <c r="KD12" s="59">
        <f ca="1">IF(KD$9=EOMONTH(Inputs!$G$39,0),-Inputs!$G9,0)</f>
        <v>0</v>
      </c>
      <c r="KE12" s="59">
        <f ca="1">IF(KE$9=EOMONTH(Inputs!$G$39,0),-Inputs!$G9,0)</f>
        <v>0</v>
      </c>
    </row>
    <row r="13" spans="1:292" x14ac:dyDescent="0.3">
      <c r="B13" s="1"/>
      <c r="C13" t="str">
        <f>Inputs!C10</f>
        <v>Closing Costs</v>
      </c>
      <c r="G13" s="59">
        <f ca="1">IF(G$9=EOMONTH(Inputs!$G$39,0),-Inputs!$G10,0)</f>
        <v>0</v>
      </c>
      <c r="H13" s="59">
        <f ca="1">IF(H$9=EOMONTH(Inputs!$G$39,0),-Inputs!$G10,0)</f>
        <v>0</v>
      </c>
      <c r="I13" s="59">
        <f ca="1">IF(I$9=EOMONTH(Inputs!$G$39,0),-Inputs!$G10,0)</f>
        <v>0</v>
      </c>
      <c r="J13" s="59">
        <f ca="1">IF(J$9=EOMONTH(Inputs!$G$39,0),-Inputs!$G10,0)</f>
        <v>0</v>
      </c>
      <c r="K13" s="59">
        <f ca="1">IF(K$9=EOMONTH(Inputs!$G$39,0),-Inputs!$G10,0)</f>
        <v>-20000</v>
      </c>
      <c r="L13" s="59">
        <f ca="1">IF(L$9=EOMONTH(Inputs!$G$39,0),-Inputs!$G10,0)</f>
        <v>0</v>
      </c>
      <c r="M13" s="59">
        <f ca="1">IF(M$9=EOMONTH(Inputs!$G$39,0),-Inputs!$G10,0)</f>
        <v>0</v>
      </c>
      <c r="N13" s="59">
        <f ca="1">IF(N$9=EOMONTH(Inputs!$G$39,0),-Inputs!$G10,0)</f>
        <v>0</v>
      </c>
      <c r="O13" s="59">
        <f ca="1">IF(O$9=EOMONTH(Inputs!$G$39,0),-Inputs!$G10,0)</f>
        <v>0</v>
      </c>
      <c r="P13" s="59">
        <f ca="1">IF(P$9=EOMONTH(Inputs!$G$39,0),-Inputs!$G10,0)</f>
        <v>0</v>
      </c>
      <c r="Q13" s="59">
        <f ca="1">IF(Q$9=EOMONTH(Inputs!$G$39,0),-Inputs!$G10,0)</f>
        <v>0</v>
      </c>
      <c r="R13" s="59">
        <f ca="1">IF(R$9=EOMONTH(Inputs!$G$39,0),-Inputs!$G10,0)</f>
        <v>0</v>
      </c>
      <c r="S13" s="59">
        <f ca="1">IF(S$9=EOMONTH(Inputs!$G$39,0),-Inputs!$G10,0)</f>
        <v>0</v>
      </c>
      <c r="T13" s="59">
        <f ca="1">IF(T$9=EOMONTH(Inputs!$G$39,0),-Inputs!$G10,0)</f>
        <v>0</v>
      </c>
      <c r="U13" s="59">
        <f ca="1">IF(U$9=EOMONTH(Inputs!$G$39,0),-Inputs!$G10,0)</f>
        <v>0</v>
      </c>
      <c r="V13" s="59">
        <f ca="1">IF(V$9=EOMONTH(Inputs!$G$39,0),-Inputs!$G10,0)</f>
        <v>0</v>
      </c>
      <c r="W13" s="59">
        <f ca="1">IF(W$9=EOMONTH(Inputs!$G$39,0),-Inputs!$G10,0)</f>
        <v>0</v>
      </c>
      <c r="X13" s="59">
        <f ca="1">IF(X$9=EOMONTH(Inputs!$G$39,0),-Inputs!$G10,0)</f>
        <v>0</v>
      </c>
      <c r="Y13" s="59">
        <f ca="1">IF(Y$9=EOMONTH(Inputs!$G$39,0),-Inputs!$G10,0)</f>
        <v>0</v>
      </c>
      <c r="Z13" s="59">
        <f ca="1">IF(Z$9=EOMONTH(Inputs!$G$39,0),-Inputs!$G10,0)</f>
        <v>0</v>
      </c>
      <c r="AA13" s="59">
        <f ca="1">IF(AA$9=EOMONTH(Inputs!$G$39,0),-Inputs!$G10,0)</f>
        <v>0</v>
      </c>
      <c r="AB13" s="59">
        <f ca="1">IF(AB$9=EOMONTH(Inputs!$G$39,0),-Inputs!$G10,0)</f>
        <v>0</v>
      </c>
      <c r="AC13" s="59">
        <f ca="1">IF(AC$9=EOMONTH(Inputs!$G$39,0),-Inputs!$G10,0)</f>
        <v>0</v>
      </c>
      <c r="AD13" s="59">
        <f ca="1">IF(AD$9=EOMONTH(Inputs!$G$39,0),-Inputs!$G10,0)</f>
        <v>0</v>
      </c>
      <c r="AE13" s="59">
        <f ca="1">IF(AE$9=EOMONTH(Inputs!$G$39,0),-Inputs!$G10,0)</f>
        <v>0</v>
      </c>
      <c r="AF13" s="59">
        <f ca="1">IF(AF$9=EOMONTH(Inputs!$G$39,0),-Inputs!$G10,0)</f>
        <v>0</v>
      </c>
      <c r="AG13" s="59">
        <f ca="1">IF(AG$9=EOMONTH(Inputs!$G$39,0),-Inputs!$G10,0)</f>
        <v>0</v>
      </c>
      <c r="AH13" s="59">
        <f ca="1">IF(AH$9=EOMONTH(Inputs!$G$39,0),-Inputs!$G10,0)</f>
        <v>0</v>
      </c>
      <c r="AI13" s="59">
        <f ca="1">IF(AI$9=EOMONTH(Inputs!$G$39,0),-Inputs!$G10,0)</f>
        <v>0</v>
      </c>
      <c r="AJ13" s="59">
        <f ca="1">IF(AJ$9=EOMONTH(Inputs!$G$39,0),-Inputs!$G10,0)</f>
        <v>0</v>
      </c>
      <c r="AK13" s="59">
        <f ca="1">IF(AK$9=EOMONTH(Inputs!$G$39,0),-Inputs!$G10,0)</f>
        <v>0</v>
      </c>
      <c r="AL13" s="59">
        <f ca="1">IF(AL$9=EOMONTH(Inputs!$G$39,0),-Inputs!$G10,0)</f>
        <v>0</v>
      </c>
      <c r="AM13" s="59">
        <f ca="1">IF(AM$9=EOMONTH(Inputs!$G$39,0),-Inputs!$G10,0)</f>
        <v>0</v>
      </c>
      <c r="AN13" s="59">
        <f ca="1">IF(AN$9=EOMONTH(Inputs!$G$39,0),-Inputs!$G10,0)</f>
        <v>0</v>
      </c>
      <c r="AO13" s="59">
        <f ca="1">IF(AO$9=EOMONTH(Inputs!$G$39,0),-Inputs!$G10,0)</f>
        <v>0</v>
      </c>
      <c r="AP13" s="59">
        <f ca="1">IF(AP$9=EOMONTH(Inputs!$G$39,0),-Inputs!$G10,0)</f>
        <v>0</v>
      </c>
      <c r="AQ13" s="59">
        <f ca="1">IF(AQ$9=EOMONTH(Inputs!$G$39,0),-Inputs!$G10,0)</f>
        <v>0</v>
      </c>
      <c r="AR13" s="59">
        <f ca="1">IF(AR$9=EOMONTH(Inputs!$G$39,0),-Inputs!$G10,0)</f>
        <v>0</v>
      </c>
      <c r="AS13" s="59">
        <f ca="1">IF(AS$9=EOMONTH(Inputs!$G$39,0),-Inputs!$G10,0)</f>
        <v>0</v>
      </c>
      <c r="AT13" s="59">
        <f ca="1">IF(AT$9=EOMONTH(Inputs!$G$39,0),-Inputs!$G10,0)</f>
        <v>0</v>
      </c>
      <c r="AU13" s="59">
        <f ca="1">IF(AU$9=EOMONTH(Inputs!$G$39,0),-Inputs!$G10,0)</f>
        <v>0</v>
      </c>
      <c r="AV13" s="59">
        <f ca="1">IF(AV$9=EOMONTH(Inputs!$G$39,0),-Inputs!$G10,0)</f>
        <v>0</v>
      </c>
      <c r="AW13" s="59">
        <f ca="1">IF(AW$9=EOMONTH(Inputs!$G$39,0),-Inputs!$G10,0)</f>
        <v>0</v>
      </c>
      <c r="AX13" s="59">
        <f ca="1">IF(AX$9=EOMONTH(Inputs!$G$39,0),-Inputs!$G10,0)</f>
        <v>0</v>
      </c>
      <c r="AY13" s="59">
        <f ca="1">IF(AY$9=EOMONTH(Inputs!$G$39,0),-Inputs!$G10,0)</f>
        <v>0</v>
      </c>
      <c r="AZ13" s="59">
        <f ca="1">IF(AZ$9=EOMONTH(Inputs!$G$39,0),-Inputs!$G10,0)</f>
        <v>0</v>
      </c>
      <c r="BA13" s="59">
        <f ca="1">IF(BA$9=EOMONTH(Inputs!$G$39,0),-Inputs!$G10,0)</f>
        <v>0</v>
      </c>
      <c r="BB13" s="59">
        <f ca="1">IF(BB$9=EOMONTH(Inputs!$G$39,0),-Inputs!$G10,0)</f>
        <v>0</v>
      </c>
      <c r="BC13" s="59">
        <f ca="1">IF(BC$9=EOMONTH(Inputs!$G$39,0),-Inputs!$G10,0)</f>
        <v>0</v>
      </c>
      <c r="BD13" s="59">
        <f ca="1">IF(BD$9=EOMONTH(Inputs!$G$39,0),-Inputs!$G10,0)</f>
        <v>0</v>
      </c>
      <c r="BE13" s="59">
        <f ca="1">IF(BE$9=EOMONTH(Inputs!$G$39,0),-Inputs!$G10,0)</f>
        <v>0</v>
      </c>
      <c r="BF13" s="59">
        <f ca="1">IF(BF$9=EOMONTH(Inputs!$G$39,0),-Inputs!$G10,0)</f>
        <v>0</v>
      </c>
      <c r="BG13" s="59">
        <f ca="1">IF(BG$9=EOMONTH(Inputs!$G$39,0),-Inputs!$G10,0)</f>
        <v>0</v>
      </c>
      <c r="BH13" s="59">
        <f ca="1">IF(BH$9=EOMONTH(Inputs!$G$39,0),-Inputs!$G10,0)</f>
        <v>0</v>
      </c>
      <c r="BI13" s="59">
        <f ca="1">IF(BI$9=EOMONTH(Inputs!$G$39,0),-Inputs!$G10,0)</f>
        <v>0</v>
      </c>
      <c r="BJ13" s="59">
        <f ca="1">IF(BJ$9=EOMONTH(Inputs!$G$39,0),-Inputs!$G10,0)</f>
        <v>0</v>
      </c>
      <c r="BK13" s="59">
        <f ca="1">IF(BK$9=EOMONTH(Inputs!$G$39,0),-Inputs!$G10,0)</f>
        <v>0</v>
      </c>
      <c r="BL13" s="59">
        <f ca="1">IF(BL$9=EOMONTH(Inputs!$G$39,0),-Inputs!$G10,0)</f>
        <v>0</v>
      </c>
      <c r="BM13" s="59">
        <f ca="1">IF(BM$9=EOMONTH(Inputs!$G$39,0),-Inputs!$G10,0)</f>
        <v>0</v>
      </c>
      <c r="BN13" s="59">
        <f ca="1">IF(BN$9=EOMONTH(Inputs!$G$39,0),-Inputs!$G10,0)</f>
        <v>0</v>
      </c>
      <c r="BO13" s="59">
        <f ca="1">IF(BO$9=EOMONTH(Inputs!$G$39,0),-Inputs!$G10,0)</f>
        <v>0</v>
      </c>
      <c r="BP13" s="59">
        <f ca="1">IF(BP$9=EOMONTH(Inputs!$G$39,0),-Inputs!$G10,0)</f>
        <v>0</v>
      </c>
      <c r="BQ13" s="59">
        <f ca="1">IF(BQ$9=EOMONTH(Inputs!$G$39,0),-Inputs!$G10,0)</f>
        <v>0</v>
      </c>
      <c r="BR13" s="59">
        <f ca="1">IF(BR$9=EOMONTH(Inputs!$G$39,0),-Inputs!$G10,0)</f>
        <v>0</v>
      </c>
      <c r="BS13" s="59">
        <f ca="1">IF(BS$9=EOMONTH(Inputs!$G$39,0),-Inputs!$G10,0)</f>
        <v>0</v>
      </c>
      <c r="BT13" s="59">
        <f ca="1">IF(BT$9=EOMONTH(Inputs!$G$39,0),-Inputs!$G10,0)</f>
        <v>0</v>
      </c>
      <c r="BU13" s="59">
        <f ca="1">IF(BU$9=EOMONTH(Inputs!$G$39,0),-Inputs!$G10,0)</f>
        <v>0</v>
      </c>
      <c r="BV13" s="59">
        <f ca="1">IF(BV$9=EOMONTH(Inputs!$G$39,0),-Inputs!$G10,0)</f>
        <v>0</v>
      </c>
      <c r="BW13" s="59">
        <f ca="1">IF(BW$9=EOMONTH(Inputs!$G$39,0),-Inputs!$G10,0)</f>
        <v>0</v>
      </c>
      <c r="BX13" s="59">
        <f ca="1">IF(BX$9=EOMONTH(Inputs!$G$39,0),-Inputs!$G10,0)</f>
        <v>0</v>
      </c>
      <c r="BY13" s="59">
        <f ca="1">IF(BY$9=EOMONTH(Inputs!$G$39,0),-Inputs!$G10,0)</f>
        <v>0</v>
      </c>
      <c r="BZ13" s="59">
        <f ca="1">IF(BZ$9=EOMONTH(Inputs!$G$39,0),-Inputs!$G10,0)</f>
        <v>0</v>
      </c>
      <c r="CA13" s="59">
        <f ca="1">IF(CA$9=EOMONTH(Inputs!$G$39,0),-Inputs!$G10,0)</f>
        <v>0</v>
      </c>
      <c r="CB13" s="59">
        <f ca="1">IF(CB$9=EOMONTH(Inputs!$G$39,0),-Inputs!$G10,0)</f>
        <v>0</v>
      </c>
      <c r="CC13" s="59">
        <f ca="1">IF(CC$9=EOMONTH(Inputs!$G$39,0),-Inputs!$G10,0)</f>
        <v>0</v>
      </c>
      <c r="CD13" s="59">
        <f ca="1">IF(CD$9=EOMONTH(Inputs!$G$39,0),-Inputs!$G10,0)</f>
        <v>0</v>
      </c>
      <c r="CE13" s="59">
        <f ca="1">IF(CE$9=EOMONTH(Inputs!$G$39,0),-Inputs!$G10,0)</f>
        <v>0</v>
      </c>
      <c r="CF13" s="59">
        <f ca="1">IF(CF$9=EOMONTH(Inputs!$G$39,0),-Inputs!$G10,0)</f>
        <v>0</v>
      </c>
      <c r="CG13" s="59">
        <f ca="1">IF(CG$9=EOMONTH(Inputs!$G$39,0),-Inputs!$G10,0)</f>
        <v>0</v>
      </c>
      <c r="CH13" s="59">
        <f ca="1">IF(CH$9=EOMONTH(Inputs!$G$39,0),-Inputs!$G10,0)</f>
        <v>0</v>
      </c>
      <c r="CI13" s="59">
        <f ca="1">IF(CI$9=EOMONTH(Inputs!$G$39,0),-Inputs!$G10,0)</f>
        <v>0</v>
      </c>
      <c r="CJ13" s="59">
        <f ca="1">IF(CJ$9=EOMONTH(Inputs!$G$39,0),-Inputs!$G10,0)</f>
        <v>0</v>
      </c>
      <c r="CK13" s="59">
        <f ca="1">IF(CK$9=EOMONTH(Inputs!$G$39,0),-Inputs!$G10,0)</f>
        <v>0</v>
      </c>
      <c r="CL13" s="59">
        <f ca="1">IF(CL$9=EOMONTH(Inputs!$G$39,0),-Inputs!$G10,0)</f>
        <v>0</v>
      </c>
      <c r="CM13" s="59">
        <f ca="1">IF(CM$9=EOMONTH(Inputs!$G$39,0),-Inputs!$G10,0)</f>
        <v>0</v>
      </c>
      <c r="CN13" s="59">
        <f ca="1">IF(CN$9=EOMONTH(Inputs!$G$39,0),-Inputs!$G10,0)</f>
        <v>0</v>
      </c>
      <c r="CO13" s="59">
        <f ca="1">IF(CO$9=EOMONTH(Inputs!$G$39,0),-Inputs!$G10,0)</f>
        <v>0</v>
      </c>
      <c r="CP13" s="59">
        <f ca="1">IF(CP$9=EOMONTH(Inputs!$G$39,0),-Inputs!$G10,0)</f>
        <v>0</v>
      </c>
      <c r="CQ13" s="59">
        <f ca="1">IF(CQ$9=EOMONTH(Inputs!$G$39,0),-Inputs!$G10,0)</f>
        <v>0</v>
      </c>
      <c r="CR13" s="59">
        <f ca="1">IF(CR$9=EOMONTH(Inputs!$G$39,0),-Inputs!$G10,0)</f>
        <v>0</v>
      </c>
      <c r="CS13" s="59">
        <f ca="1">IF(CS$9=EOMONTH(Inputs!$G$39,0),-Inputs!$G10,0)</f>
        <v>0</v>
      </c>
      <c r="CT13" s="59">
        <f ca="1">IF(CT$9=EOMONTH(Inputs!$G$39,0),-Inputs!$G10,0)</f>
        <v>0</v>
      </c>
      <c r="CU13" s="59">
        <f ca="1">IF(CU$9=EOMONTH(Inputs!$G$39,0),-Inputs!$G10,0)</f>
        <v>0</v>
      </c>
      <c r="CV13" s="59">
        <f ca="1">IF(CV$9=EOMONTH(Inputs!$G$39,0),-Inputs!$G10,0)</f>
        <v>0</v>
      </c>
      <c r="CW13" s="59">
        <f ca="1">IF(CW$9=EOMONTH(Inputs!$G$39,0),-Inputs!$G10,0)</f>
        <v>0</v>
      </c>
      <c r="CX13" s="59">
        <f ca="1">IF(CX$9=EOMONTH(Inputs!$G$39,0),-Inputs!$G10,0)</f>
        <v>0</v>
      </c>
      <c r="CY13" s="59">
        <f ca="1">IF(CY$9=EOMONTH(Inputs!$G$39,0),-Inputs!$G10,0)</f>
        <v>0</v>
      </c>
      <c r="CZ13" s="59">
        <f ca="1">IF(CZ$9=EOMONTH(Inputs!$G$39,0),-Inputs!$G10,0)</f>
        <v>0</v>
      </c>
      <c r="DA13" s="59">
        <f ca="1">IF(DA$9=EOMONTH(Inputs!$G$39,0),-Inputs!$G10,0)</f>
        <v>0</v>
      </c>
      <c r="DB13" s="59">
        <f ca="1">IF(DB$9=EOMONTH(Inputs!$G$39,0),-Inputs!$G10,0)</f>
        <v>0</v>
      </c>
      <c r="DC13" s="59">
        <f ca="1">IF(DC$9=EOMONTH(Inputs!$G$39,0),-Inputs!$G10,0)</f>
        <v>0</v>
      </c>
      <c r="DD13" s="59">
        <f ca="1">IF(DD$9=EOMONTH(Inputs!$G$39,0),-Inputs!$G10,0)</f>
        <v>0</v>
      </c>
      <c r="DE13" s="59">
        <f ca="1">IF(DE$9=EOMONTH(Inputs!$G$39,0),-Inputs!$G10,0)</f>
        <v>0</v>
      </c>
      <c r="DF13" s="59">
        <f ca="1">IF(DF$9=EOMONTH(Inputs!$G$39,0),-Inputs!$G10,0)</f>
        <v>0</v>
      </c>
      <c r="DG13" s="59">
        <f ca="1">IF(DG$9=EOMONTH(Inputs!$G$39,0),-Inputs!$G10,0)</f>
        <v>0</v>
      </c>
      <c r="DH13" s="59">
        <f ca="1">IF(DH$9=EOMONTH(Inputs!$G$39,0),-Inputs!$G10,0)</f>
        <v>0</v>
      </c>
      <c r="DI13" s="59">
        <f ca="1">IF(DI$9=EOMONTH(Inputs!$G$39,0),-Inputs!$G10,0)</f>
        <v>0</v>
      </c>
      <c r="DJ13" s="59">
        <f ca="1">IF(DJ$9=EOMONTH(Inputs!$G$39,0),-Inputs!$G10,0)</f>
        <v>0</v>
      </c>
      <c r="DK13" s="59">
        <f ca="1">IF(DK$9=EOMONTH(Inputs!$G$39,0),-Inputs!$G10,0)</f>
        <v>0</v>
      </c>
      <c r="DL13" s="59">
        <f ca="1">IF(DL$9=EOMONTH(Inputs!$G$39,0),-Inputs!$G10,0)</f>
        <v>0</v>
      </c>
      <c r="DM13" s="59">
        <f ca="1">IF(DM$9=EOMONTH(Inputs!$G$39,0),-Inputs!$G10,0)</f>
        <v>0</v>
      </c>
      <c r="DN13" s="59">
        <f ca="1">IF(DN$9=EOMONTH(Inputs!$G$39,0),-Inputs!$G10,0)</f>
        <v>0</v>
      </c>
      <c r="DO13" s="59">
        <f ca="1">IF(DO$9=EOMONTH(Inputs!$G$39,0),-Inputs!$G10,0)</f>
        <v>0</v>
      </c>
      <c r="DP13" s="59">
        <f ca="1">IF(DP$9=EOMONTH(Inputs!$G$39,0),-Inputs!$G10,0)</f>
        <v>0</v>
      </c>
      <c r="DQ13" s="59">
        <f ca="1">IF(DQ$9=EOMONTH(Inputs!$G$39,0),-Inputs!$G10,0)</f>
        <v>0</v>
      </c>
      <c r="DR13" s="59">
        <f ca="1">IF(DR$9=EOMONTH(Inputs!$G$39,0),-Inputs!$G10,0)</f>
        <v>0</v>
      </c>
      <c r="DS13" s="59">
        <f ca="1">IF(DS$9=EOMONTH(Inputs!$G$39,0),-Inputs!$G10,0)</f>
        <v>0</v>
      </c>
      <c r="DT13" s="59">
        <f ca="1">IF(DT$9=EOMONTH(Inputs!$G$39,0),-Inputs!$G10,0)</f>
        <v>0</v>
      </c>
      <c r="DU13" s="59">
        <f ca="1">IF(DU$9=EOMONTH(Inputs!$G$39,0),-Inputs!$G10,0)</f>
        <v>0</v>
      </c>
      <c r="DV13" s="59">
        <f ca="1">IF(DV$9=EOMONTH(Inputs!$G$39,0),-Inputs!$G10,0)</f>
        <v>0</v>
      </c>
      <c r="DW13" s="59">
        <f ca="1">IF(DW$9=EOMONTH(Inputs!$G$39,0),-Inputs!$G10,0)</f>
        <v>0</v>
      </c>
      <c r="DX13" s="59">
        <f ca="1">IF(DX$9=EOMONTH(Inputs!$G$39,0),-Inputs!$G10,0)</f>
        <v>0</v>
      </c>
      <c r="DY13" s="59">
        <f ca="1">IF(DY$9=EOMONTH(Inputs!$G$39,0),-Inputs!$G10,0)</f>
        <v>0</v>
      </c>
      <c r="DZ13" s="59">
        <f ca="1">IF(DZ$9=EOMONTH(Inputs!$G$39,0),-Inputs!$G10,0)</f>
        <v>0</v>
      </c>
      <c r="EA13" s="59">
        <f ca="1">IF(EA$9=EOMONTH(Inputs!$G$39,0),-Inputs!$G10,0)</f>
        <v>0</v>
      </c>
      <c r="EB13" s="59">
        <f ca="1">IF(EB$9=EOMONTH(Inputs!$G$39,0),-Inputs!$G10,0)</f>
        <v>0</v>
      </c>
      <c r="EC13" s="59">
        <f ca="1">IF(EC$9=EOMONTH(Inputs!$G$39,0),-Inputs!$G10,0)</f>
        <v>0</v>
      </c>
      <c r="ED13" s="59">
        <f ca="1">IF(ED$9=EOMONTH(Inputs!$G$39,0),-Inputs!$G10,0)</f>
        <v>0</v>
      </c>
      <c r="EE13" s="59">
        <f ca="1">IF(EE$9=EOMONTH(Inputs!$G$39,0),-Inputs!$G10,0)</f>
        <v>0</v>
      </c>
      <c r="EF13" s="59">
        <f ca="1">IF(EF$9=EOMONTH(Inputs!$G$39,0),-Inputs!$G10,0)</f>
        <v>0</v>
      </c>
      <c r="EG13" s="59">
        <f ca="1">IF(EG$9=EOMONTH(Inputs!$G$39,0),-Inputs!$G10,0)</f>
        <v>0</v>
      </c>
      <c r="EH13" s="59">
        <f ca="1">IF(EH$9=EOMONTH(Inputs!$G$39,0),-Inputs!$G10,0)</f>
        <v>0</v>
      </c>
      <c r="EI13" s="59">
        <f ca="1">IF(EI$9=EOMONTH(Inputs!$G$39,0),-Inputs!$G10,0)</f>
        <v>0</v>
      </c>
      <c r="EJ13" s="59">
        <f ca="1">IF(EJ$9=EOMONTH(Inputs!$G$39,0),-Inputs!$G10,0)</f>
        <v>0</v>
      </c>
      <c r="EK13" s="59">
        <f ca="1">IF(EK$9=EOMONTH(Inputs!$G$39,0),-Inputs!$G10,0)</f>
        <v>0</v>
      </c>
      <c r="EL13" s="59">
        <f ca="1">IF(EL$9=EOMONTH(Inputs!$G$39,0),-Inputs!$G10,0)</f>
        <v>0</v>
      </c>
      <c r="EM13" s="59">
        <f ca="1">IF(EM$9=EOMONTH(Inputs!$G$39,0),-Inputs!$G10,0)</f>
        <v>0</v>
      </c>
      <c r="EN13" s="59">
        <f ca="1">IF(EN$9=EOMONTH(Inputs!$G$39,0),-Inputs!$G10,0)</f>
        <v>0</v>
      </c>
      <c r="EO13" s="59">
        <f ca="1">IF(EO$9=EOMONTH(Inputs!$G$39,0),-Inputs!$G10,0)</f>
        <v>0</v>
      </c>
      <c r="EP13" s="59">
        <f ca="1">IF(EP$9=EOMONTH(Inputs!$G$39,0),-Inputs!$G10,0)</f>
        <v>0</v>
      </c>
      <c r="EQ13" s="59">
        <f ca="1">IF(EQ$9=EOMONTH(Inputs!$G$39,0),-Inputs!$G10,0)</f>
        <v>0</v>
      </c>
      <c r="ER13" s="59">
        <f ca="1">IF(ER$9=EOMONTH(Inputs!$G$39,0),-Inputs!$G10,0)</f>
        <v>0</v>
      </c>
      <c r="ES13" s="59">
        <f ca="1">IF(ES$9=EOMONTH(Inputs!$G$39,0),-Inputs!$G10,0)</f>
        <v>0</v>
      </c>
      <c r="ET13" s="59">
        <f ca="1">IF(ET$9=EOMONTH(Inputs!$G$39,0),-Inputs!$G10,0)</f>
        <v>0</v>
      </c>
      <c r="EU13" s="59">
        <f ca="1">IF(EU$9=EOMONTH(Inputs!$G$39,0),-Inputs!$G10,0)</f>
        <v>0</v>
      </c>
      <c r="EV13" s="59">
        <f ca="1">IF(EV$9=EOMONTH(Inputs!$G$39,0),-Inputs!$G10,0)</f>
        <v>0</v>
      </c>
      <c r="EW13" s="59">
        <f ca="1">IF(EW$9=EOMONTH(Inputs!$G$39,0),-Inputs!$G10,0)</f>
        <v>0</v>
      </c>
      <c r="EX13" s="59">
        <f ca="1">IF(EX$9=EOMONTH(Inputs!$G$39,0),-Inputs!$G10,0)</f>
        <v>0</v>
      </c>
      <c r="EY13" s="59">
        <f ca="1">IF(EY$9=EOMONTH(Inputs!$G$39,0),-Inputs!$G10,0)</f>
        <v>0</v>
      </c>
      <c r="EZ13" s="59">
        <f ca="1">IF(EZ$9=EOMONTH(Inputs!$G$39,0),-Inputs!$G10,0)</f>
        <v>0</v>
      </c>
      <c r="FA13" s="59">
        <f ca="1">IF(FA$9=EOMONTH(Inputs!$G$39,0),-Inputs!$G10,0)</f>
        <v>0</v>
      </c>
      <c r="FB13" s="59">
        <f ca="1">IF(FB$9=EOMONTH(Inputs!$G$39,0),-Inputs!$G10,0)</f>
        <v>0</v>
      </c>
      <c r="FC13" s="59">
        <f ca="1">IF(FC$9=EOMONTH(Inputs!$G$39,0),-Inputs!$G10,0)</f>
        <v>0</v>
      </c>
      <c r="FD13" s="59">
        <f ca="1">IF(FD$9=EOMONTH(Inputs!$G$39,0),-Inputs!$G10,0)</f>
        <v>0</v>
      </c>
      <c r="FE13" s="59">
        <f ca="1">IF(FE$9=EOMONTH(Inputs!$G$39,0),-Inputs!$G10,0)</f>
        <v>0</v>
      </c>
      <c r="FF13" s="59">
        <f ca="1">IF(FF$9=EOMONTH(Inputs!$G$39,0),-Inputs!$G10,0)</f>
        <v>0</v>
      </c>
      <c r="FG13" s="59">
        <f ca="1">IF(FG$9=EOMONTH(Inputs!$G$39,0),-Inputs!$G10,0)</f>
        <v>0</v>
      </c>
      <c r="FH13" s="59">
        <f ca="1">IF(FH$9=EOMONTH(Inputs!$G$39,0),-Inputs!$G10,0)</f>
        <v>0</v>
      </c>
      <c r="FI13" s="59">
        <f ca="1">IF(FI$9=EOMONTH(Inputs!$G$39,0),-Inputs!$G10,0)</f>
        <v>0</v>
      </c>
      <c r="FJ13" s="59">
        <f ca="1">IF(FJ$9=EOMONTH(Inputs!$G$39,0),-Inputs!$G10,0)</f>
        <v>0</v>
      </c>
      <c r="FK13" s="59">
        <f ca="1">IF(FK$9=EOMONTH(Inputs!$G$39,0),-Inputs!$G10,0)</f>
        <v>0</v>
      </c>
      <c r="FL13" s="59">
        <f ca="1">IF(FL$9=EOMONTH(Inputs!$G$39,0),-Inputs!$G10,0)</f>
        <v>0</v>
      </c>
      <c r="FM13" s="59">
        <f ca="1">IF(FM$9=EOMONTH(Inputs!$G$39,0),-Inputs!$G10,0)</f>
        <v>0</v>
      </c>
      <c r="FN13" s="59">
        <f ca="1">IF(FN$9=EOMONTH(Inputs!$G$39,0),-Inputs!$G10,0)</f>
        <v>0</v>
      </c>
      <c r="FO13" s="59">
        <f ca="1">IF(FO$9=EOMONTH(Inputs!$G$39,0),-Inputs!$G10,0)</f>
        <v>0</v>
      </c>
      <c r="FP13" s="59">
        <f ca="1">IF(FP$9=EOMONTH(Inputs!$G$39,0),-Inputs!$G10,0)</f>
        <v>0</v>
      </c>
      <c r="FQ13" s="59">
        <f ca="1">IF(FQ$9=EOMONTH(Inputs!$G$39,0),-Inputs!$G10,0)</f>
        <v>0</v>
      </c>
      <c r="FR13" s="59">
        <f ca="1">IF(FR$9=EOMONTH(Inputs!$G$39,0),-Inputs!$G10,0)</f>
        <v>0</v>
      </c>
      <c r="FS13" s="59">
        <f ca="1">IF(FS$9=EOMONTH(Inputs!$G$39,0),-Inputs!$G10,0)</f>
        <v>0</v>
      </c>
      <c r="FT13" s="59">
        <f ca="1">IF(FT$9=EOMONTH(Inputs!$G$39,0),-Inputs!$G10,0)</f>
        <v>0</v>
      </c>
      <c r="FU13" s="59">
        <f ca="1">IF(FU$9=EOMONTH(Inputs!$G$39,0),-Inputs!$G10,0)</f>
        <v>0</v>
      </c>
      <c r="FV13" s="59">
        <f ca="1">IF(FV$9=EOMONTH(Inputs!$G$39,0),-Inputs!$G10,0)</f>
        <v>0</v>
      </c>
      <c r="FW13" s="59">
        <f ca="1">IF(FW$9=EOMONTH(Inputs!$G$39,0),-Inputs!$G10,0)</f>
        <v>0</v>
      </c>
      <c r="FX13" s="59">
        <f ca="1">IF(FX$9=EOMONTH(Inputs!$G$39,0),-Inputs!$G10,0)</f>
        <v>0</v>
      </c>
      <c r="FY13" s="59">
        <f ca="1">IF(FY$9=EOMONTH(Inputs!$G$39,0),-Inputs!$G10,0)</f>
        <v>0</v>
      </c>
      <c r="FZ13" s="59">
        <f ca="1">IF(FZ$9=EOMONTH(Inputs!$G$39,0),-Inputs!$G10,0)</f>
        <v>0</v>
      </c>
      <c r="GA13" s="59">
        <f ca="1">IF(GA$9=EOMONTH(Inputs!$G$39,0),-Inputs!$G10,0)</f>
        <v>0</v>
      </c>
      <c r="GB13" s="59">
        <f ca="1">IF(GB$9=EOMONTH(Inputs!$G$39,0),-Inputs!$G10,0)</f>
        <v>0</v>
      </c>
      <c r="GC13" s="59">
        <f ca="1">IF(GC$9=EOMONTH(Inputs!$G$39,0),-Inputs!$G10,0)</f>
        <v>0</v>
      </c>
      <c r="GD13" s="59">
        <f ca="1">IF(GD$9=EOMONTH(Inputs!$G$39,0),-Inputs!$G10,0)</f>
        <v>0</v>
      </c>
      <c r="GE13" s="59">
        <f ca="1">IF(GE$9=EOMONTH(Inputs!$G$39,0),-Inputs!$G10,0)</f>
        <v>0</v>
      </c>
      <c r="GF13" s="59">
        <f ca="1">IF(GF$9=EOMONTH(Inputs!$G$39,0),-Inputs!$G10,0)</f>
        <v>0</v>
      </c>
      <c r="GG13" s="59">
        <f ca="1">IF(GG$9=EOMONTH(Inputs!$G$39,0),-Inputs!$G10,0)</f>
        <v>0</v>
      </c>
      <c r="GH13" s="59">
        <f ca="1">IF(GH$9=EOMONTH(Inputs!$G$39,0),-Inputs!$G10,0)</f>
        <v>0</v>
      </c>
      <c r="GI13" s="59">
        <f ca="1">IF(GI$9=EOMONTH(Inputs!$G$39,0),-Inputs!$G10,0)</f>
        <v>0</v>
      </c>
      <c r="GJ13" s="59">
        <f ca="1">IF(GJ$9=EOMONTH(Inputs!$G$39,0),-Inputs!$G10,0)</f>
        <v>0</v>
      </c>
      <c r="GK13" s="59">
        <f ca="1">IF(GK$9=EOMONTH(Inputs!$G$39,0),-Inputs!$G10,0)</f>
        <v>0</v>
      </c>
      <c r="GL13" s="59">
        <f ca="1">IF(GL$9=EOMONTH(Inputs!$G$39,0),-Inputs!$G10,0)</f>
        <v>0</v>
      </c>
      <c r="GM13" s="59">
        <f ca="1">IF(GM$9=EOMONTH(Inputs!$G$39,0),-Inputs!$G10,0)</f>
        <v>0</v>
      </c>
      <c r="GN13" s="59">
        <f ca="1">IF(GN$9=EOMONTH(Inputs!$G$39,0),-Inputs!$G10,0)</f>
        <v>0</v>
      </c>
      <c r="GO13" s="59">
        <f ca="1">IF(GO$9=EOMONTH(Inputs!$G$39,0),-Inputs!$G10,0)</f>
        <v>0</v>
      </c>
      <c r="GP13" s="59">
        <f ca="1">IF(GP$9=EOMONTH(Inputs!$G$39,0),-Inputs!$G10,0)</f>
        <v>0</v>
      </c>
      <c r="GQ13" s="59">
        <f ca="1">IF(GQ$9=EOMONTH(Inputs!$G$39,0),-Inputs!$G10,0)</f>
        <v>0</v>
      </c>
      <c r="GR13" s="59">
        <f ca="1">IF(GR$9=EOMONTH(Inputs!$G$39,0),-Inputs!$G10,0)</f>
        <v>0</v>
      </c>
      <c r="GS13" s="59">
        <f ca="1">IF(GS$9=EOMONTH(Inputs!$G$39,0),-Inputs!$G10,0)</f>
        <v>0</v>
      </c>
      <c r="GT13" s="59">
        <f ca="1">IF(GT$9=EOMONTH(Inputs!$G$39,0),-Inputs!$G10,0)</f>
        <v>0</v>
      </c>
      <c r="GU13" s="59">
        <f ca="1">IF(GU$9=EOMONTH(Inputs!$G$39,0),-Inputs!$G10,0)</f>
        <v>0</v>
      </c>
      <c r="GV13" s="59">
        <f ca="1">IF(GV$9=EOMONTH(Inputs!$G$39,0),-Inputs!$G10,0)</f>
        <v>0</v>
      </c>
      <c r="GW13" s="59">
        <f ca="1">IF(GW$9=EOMONTH(Inputs!$G$39,0),-Inputs!$G10,0)</f>
        <v>0</v>
      </c>
      <c r="GX13" s="59">
        <f ca="1">IF(GX$9=EOMONTH(Inputs!$G$39,0),-Inputs!$G10,0)</f>
        <v>0</v>
      </c>
      <c r="GY13" s="59">
        <f ca="1">IF(GY$9=EOMONTH(Inputs!$G$39,0),-Inputs!$G10,0)</f>
        <v>0</v>
      </c>
      <c r="GZ13" s="59">
        <f ca="1">IF(GZ$9=EOMONTH(Inputs!$G$39,0),-Inputs!$G10,0)</f>
        <v>0</v>
      </c>
      <c r="HA13" s="59">
        <f ca="1">IF(HA$9=EOMONTH(Inputs!$G$39,0),-Inputs!$G10,0)</f>
        <v>0</v>
      </c>
      <c r="HB13" s="59">
        <f ca="1">IF(HB$9=EOMONTH(Inputs!$G$39,0),-Inputs!$G10,0)</f>
        <v>0</v>
      </c>
      <c r="HC13" s="59">
        <f ca="1">IF(HC$9=EOMONTH(Inputs!$G$39,0),-Inputs!$G10,0)</f>
        <v>0</v>
      </c>
      <c r="HD13" s="59">
        <f ca="1">IF(HD$9=EOMONTH(Inputs!$G$39,0),-Inputs!$G10,0)</f>
        <v>0</v>
      </c>
      <c r="HE13" s="59">
        <f ca="1">IF(HE$9=EOMONTH(Inputs!$G$39,0),-Inputs!$G10,0)</f>
        <v>0</v>
      </c>
      <c r="HF13" s="59">
        <f ca="1">IF(HF$9=EOMONTH(Inputs!$G$39,0),-Inputs!$G10,0)</f>
        <v>0</v>
      </c>
      <c r="HG13" s="59">
        <f ca="1">IF(HG$9=EOMONTH(Inputs!$G$39,0),-Inputs!$G10,0)</f>
        <v>0</v>
      </c>
      <c r="HH13" s="59">
        <f ca="1">IF(HH$9=EOMONTH(Inputs!$G$39,0),-Inputs!$G10,0)</f>
        <v>0</v>
      </c>
      <c r="HI13" s="59">
        <f ca="1">IF(HI$9=EOMONTH(Inputs!$G$39,0),-Inputs!$G10,0)</f>
        <v>0</v>
      </c>
      <c r="HJ13" s="59">
        <f ca="1">IF(HJ$9=EOMONTH(Inputs!$G$39,0),-Inputs!$G10,0)</f>
        <v>0</v>
      </c>
      <c r="HK13" s="59">
        <f ca="1">IF(HK$9=EOMONTH(Inputs!$G$39,0),-Inputs!$G10,0)</f>
        <v>0</v>
      </c>
      <c r="HL13" s="59">
        <f ca="1">IF(HL$9=EOMONTH(Inputs!$G$39,0),-Inputs!$G10,0)</f>
        <v>0</v>
      </c>
      <c r="HM13" s="59">
        <f ca="1">IF(HM$9=EOMONTH(Inputs!$G$39,0),-Inputs!$G10,0)</f>
        <v>0</v>
      </c>
      <c r="HN13" s="59">
        <f ca="1">IF(HN$9=EOMONTH(Inputs!$G$39,0),-Inputs!$G10,0)</f>
        <v>0</v>
      </c>
      <c r="HO13" s="59">
        <f ca="1">IF(HO$9=EOMONTH(Inputs!$G$39,0),-Inputs!$G10,0)</f>
        <v>0</v>
      </c>
      <c r="HP13" s="59">
        <f ca="1">IF(HP$9=EOMONTH(Inputs!$G$39,0),-Inputs!$G10,0)</f>
        <v>0</v>
      </c>
      <c r="HQ13" s="59">
        <f ca="1">IF(HQ$9=EOMONTH(Inputs!$G$39,0),-Inputs!$G10,0)</f>
        <v>0</v>
      </c>
      <c r="HR13" s="59">
        <f ca="1">IF(HR$9=EOMONTH(Inputs!$G$39,0),-Inputs!$G10,0)</f>
        <v>0</v>
      </c>
      <c r="HS13" s="59">
        <f ca="1">IF(HS$9=EOMONTH(Inputs!$G$39,0),-Inputs!$G10,0)</f>
        <v>0</v>
      </c>
      <c r="HT13" s="59">
        <f ca="1">IF(HT$9=EOMONTH(Inputs!$G$39,0),-Inputs!$G10,0)</f>
        <v>0</v>
      </c>
      <c r="HU13" s="59">
        <f ca="1">IF(HU$9=EOMONTH(Inputs!$G$39,0),-Inputs!$G10,0)</f>
        <v>0</v>
      </c>
      <c r="HV13" s="59">
        <f ca="1">IF(HV$9=EOMONTH(Inputs!$G$39,0),-Inputs!$G10,0)</f>
        <v>0</v>
      </c>
      <c r="HW13" s="59">
        <f ca="1">IF(HW$9=EOMONTH(Inputs!$G$39,0),-Inputs!$G10,0)</f>
        <v>0</v>
      </c>
      <c r="HX13" s="59">
        <f ca="1">IF(HX$9=EOMONTH(Inputs!$G$39,0),-Inputs!$G10,0)</f>
        <v>0</v>
      </c>
      <c r="HY13" s="59">
        <f ca="1">IF(HY$9=EOMONTH(Inputs!$G$39,0),-Inputs!$G10,0)</f>
        <v>0</v>
      </c>
      <c r="HZ13" s="59">
        <f ca="1">IF(HZ$9=EOMONTH(Inputs!$G$39,0),-Inputs!$G10,0)</f>
        <v>0</v>
      </c>
      <c r="IA13" s="59">
        <f ca="1">IF(IA$9=EOMONTH(Inputs!$G$39,0),-Inputs!$G10,0)</f>
        <v>0</v>
      </c>
      <c r="IB13" s="59">
        <f ca="1">IF(IB$9=EOMONTH(Inputs!$G$39,0),-Inputs!$G10,0)</f>
        <v>0</v>
      </c>
      <c r="IC13" s="59">
        <f ca="1">IF(IC$9=EOMONTH(Inputs!$G$39,0),-Inputs!$G10,0)</f>
        <v>0</v>
      </c>
      <c r="ID13" s="59">
        <f ca="1">IF(ID$9=EOMONTH(Inputs!$G$39,0),-Inputs!$G10,0)</f>
        <v>0</v>
      </c>
      <c r="IE13" s="59">
        <f ca="1">IF(IE$9=EOMONTH(Inputs!$G$39,0),-Inputs!$G10,0)</f>
        <v>0</v>
      </c>
      <c r="IF13" s="59">
        <f ca="1">IF(IF$9=EOMONTH(Inputs!$G$39,0),-Inputs!$G10,0)</f>
        <v>0</v>
      </c>
      <c r="IG13" s="59">
        <f ca="1">IF(IG$9=EOMONTH(Inputs!$G$39,0),-Inputs!$G10,0)</f>
        <v>0</v>
      </c>
      <c r="IH13" s="59">
        <f ca="1">IF(IH$9=EOMONTH(Inputs!$G$39,0),-Inputs!$G10,0)</f>
        <v>0</v>
      </c>
      <c r="II13" s="59">
        <f ca="1">IF(II$9=EOMONTH(Inputs!$G$39,0),-Inputs!$G10,0)</f>
        <v>0</v>
      </c>
      <c r="IJ13" s="59">
        <f ca="1">IF(IJ$9=EOMONTH(Inputs!$G$39,0),-Inputs!$G10,0)</f>
        <v>0</v>
      </c>
      <c r="IK13" s="59">
        <f ca="1">IF(IK$9=EOMONTH(Inputs!$G$39,0),-Inputs!$G10,0)</f>
        <v>0</v>
      </c>
      <c r="IL13" s="59">
        <f ca="1">IF(IL$9=EOMONTH(Inputs!$G$39,0),-Inputs!$G10,0)</f>
        <v>0</v>
      </c>
      <c r="IM13" s="59">
        <f ca="1">IF(IM$9=EOMONTH(Inputs!$G$39,0),-Inputs!$G10,0)</f>
        <v>0</v>
      </c>
      <c r="IN13" s="59">
        <f ca="1">IF(IN$9=EOMONTH(Inputs!$G$39,0),-Inputs!$G10,0)</f>
        <v>0</v>
      </c>
      <c r="IO13" s="59">
        <f ca="1">IF(IO$9=EOMONTH(Inputs!$G$39,0),-Inputs!$G10,0)</f>
        <v>0</v>
      </c>
      <c r="IP13" s="59">
        <f ca="1">IF(IP$9=EOMONTH(Inputs!$G$39,0),-Inputs!$G10,0)</f>
        <v>0</v>
      </c>
      <c r="IQ13" s="59">
        <f ca="1">IF(IQ$9=EOMONTH(Inputs!$G$39,0),-Inputs!$G10,0)</f>
        <v>0</v>
      </c>
      <c r="IR13" s="59">
        <f ca="1">IF(IR$9=EOMONTH(Inputs!$G$39,0),-Inputs!$G10,0)</f>
        <v>0</v>
      </c>
      <c r="IS13" s="59">
        <f ca="1">IF(IS$9=EOMONTH(Inputs!$G$39,0),-Inputs!$G10,0)</f>
        <v>0</v>
      </c>
      <c r="IT13" s="59">
        <f ca="1">IF(IT$9=EOMONTH(Inputs!$G$39,0),-Inputs!$G10,0)</f>
        <v>0</v>
      </c>
      <c r="IU13" s="59">
        <f ca="1">IF(IU$9=EOMONTH(Inputs!$G$39,0),-Inputs!$G10,0)</f>
        <v>0</v>
      </c>
      <c r="IV13" s="59">
        <f ca="1">IF(IV$9=EOMONTH(Inputs!$G$39,0),-Inputs!$G10,0)</f>
        <v>0</v>
      </c>
      <c r="IW13" s="59">
        <f ca="1">IF(IW$9=EOMONTH(Inputs!$G$39,0),-Inputs!$G10,0)</f>
        <v>0</v>
      </c>
      <c r="IX13" s="59">
        <f ca="1">IF(IX$9=EOMONTH(Inputs!$G$39,0),-Inputs!$G10,0)</f>
        <v>0</v>
      </c>
      <c r="IY13" s="59">
        <f ca="1">IF(IY$9=EOMONTH(Inputs!$G$39,0),-Inputs!$G10,0)</f>
        <v>0</v>
      </c>
      <c r="IZ13" s="59">
        <f ca="1">IF(IZ$9=EOMONTH(Inputs!$G$39,0),-Inputs!$G10,0)</f>
        <v>0</v>
      </c>
      <c r="JA13" s="59">
        <f ca="1">IF(JA$9=EOMONTH(Inputs!$G$39,0),-Inputs!$G10,0)</f>
        <v>0</v>
      </c>
      <c r="JB13" s="59">
        <f ca="1">IF(JB$9=EOMONTH(Inputs!$G$39,0),-Inputs!$G10,0)</f>
        <v>0</v>
      </c>
      <c r="JC13" s="59">
        <f ca="1">IF(JC$9=EOMONTH(Inputs!$G$39,0),-Inputs!$G10,0)</f>
        <v>0</v>
      </c>
      <c r="JD13" s="59">
        <f ca="1">IF(JD$9=EOMONTH(Inputs!$G$39,0),-Inputs!$G10,0)</f>
        <v>0</v>
      </c>
      <c r="JE13" s="59">
        <f ca="1">IF(JE$9=EOMONTH(Inputs!$G$39,0),-Inputs!$G10,0)</f>
        <v>0</v>
      </c>
      <c r="JF13" s="59">
        <f ca="1">IF(JF$9=EOMONTH(Inputs!$G$39,0),-Inputs!$G10,0)</f>
        <v>0</v>
      </c>
      <c r="JG13" s="59">
        <f ca="1">IF(JG$9=EOMONTH(Inputs!$G$39,0),-Inputs!$G10,0)</f>
        <v>0</v>
      </c>
      <c r="JH13" s="59">
        <f ca="1">IF(JH$9=EOMONTH(Inputs!$G$39,0),-Inputs!$G10,0)</f>
        <v>0</v>
      </c>
      <c r="JI13" s="59">
        <f ca="1">IF(JI$9=EOMONTH(Inputs!$G$39,0),-Inputs!$G10,0)</f>
        <v>0</v>
      </c>
      <c r="JJ13" s="59">
        <f ca="1">IF(JJ$9=EOMONTH(Inputs!$G$39,0),-Inputs!$G10,0)</f>
        <v>0</v>
      </c>
      <c r="JK13" s="59">
        <f ca="1">IF(JK$9=EOMONTH(Inputs!$G$39,0),-Inputs!$G10,0)</f>
        <v>0</v>
      </c>
      <c r="JL13" s="59">
        <f ca="1">IF(JL$9=EOMONTH(Inputs!$G$39,0),-Inputs!$G10,0)</f>
        <v>0</v>
      </c>
      <c r="JM13" s="59">
        <f ca="1">IF(JM$9=EOMONTH(Inputs!$G$39,0),-Inputs!$G10,0)</f>
        <v>0</v>
      </c>
      <c r="JN13" s="59">
        <f ca="1">IF(JN$9=EOMONTH(Inputs!$G$39,0),-Inputs!$G10,0)</f>
        <v>0</v>
      </c>
      <c r="JO13" s="59">
        <f ca="1">IF(JO$9=EOMONTH(Inputs!$G$39,0),-Inputs!$G10,0)</f>
        <v>0</v>
      </c>
      <c r="JP13" s="59">
        <f ca="1">IF(JP$9=EOMONTH(Inputs!$G$39,0),-Inputs!$G10,0)</f>
        <v>0</v>
      </c>
      <c r="JQ13" s="59">
        <f ca="1">IF(JQ$9=EOMONTH(Inputs!$G$39,0),-Inputs!$G10,0)</f>
        <v>0</v>
      </c>
      <c r="JR13" s="59">
        <f ca="1">IF(JR$9=EOMONTH(Inputs!$G$39,0),-Inputs!$G10,0)</f>
        <v>0</v>
      </c>
      <c r="JS13" s="59">
        <f ca="1">IF(JS$9=EOMONTH(Inputs!$G$39,0),-Inputs!$G10,0)</f>
        <v>0</v>
      </c>
      <c r="JT13" s="59">
        <f ca="1">IF(JT$9=EOMONTH(Inputs!$G$39,0),-Inputs!$G10,0)</f>
        <v>0</v>
      </c>
      <c r="JU13" s="59">
        <f ca="1">IF(JU$9=EOMONTH(Inputs!$G$39,0),-Inputs!$G10,0)</f>
        <v>0</v>
      </c>
      <c r="JV13" s="59">
        <f ca="1">IF(JV$9=EOMONTH(Inputs!$G$39,0),-Inputs!$G10,0)</f>
        <v>0</v>
      </c>
      <c r="JW13" s="59">
        <f ca="1">IF(JW$9=EOMONTH(Inputs!$G$39,0),-Inputs!$G10,0)</f>
        <v>0</v>
      </c>
      <c r="JX13" s="59">
        <f ca="1">IF(JX$9=EOMONTH(Inputs!$G$39,0),-Inputs!$G10,0)</f>
        <v>0</v>
      </c>
      <c r="JY13" s="59">
        <f ca="1">IF(JY$9=EOMONTH(Inputs!$G$39,0),-Inputs!$G10,0)</f>
        <v>0</v>
      </c>
      <c r="JZ13" s="59">
        <f ca="1">IF(JZ$9=EOMONTH(Inputs!$G$39,0),-Inputs!$G10,0)</f>
        <v>0</v>
      </c>
      <c r="KA13" s="59">
        <f ca="1">IF(KA$9=EOMONTH(Inputs!$G$39,0),-Inputs!$G10,0)</f>
        <v>0</v>
      </c>
      <c r="KB13" s="59">
        <f ca="1">IF(KB$9=EOMONTH(Inputs!$G$39,0),-Inputs!$G10,0)</f>
        <v>0</v>
      </c>
      <c r="KC13" s="59">
        <f ca="1">IF(KC$9=EOMONTH(Inputs!$G$39,0),-Inputs!$G10,0)</f>
        <v>0</v>
      </c>
      <c r="KD13" s="59">
        <f ca="1">IF(KD$9=EOMONTH(Inputs!$G$39,0),-Inputs!$G10,0)</f>
        <v>0</v>
      </c>
      <c r="KE13" s="59">
        <f ca="1">IF(KE$9=EOMONTH(Inputs!$G$39,0),-Inputs!$G10,0)</f>
        <v>0</v>
      </c>
    </row>
    <row r="14" spans="1:292" x14ac:dyDescent="0.3">
      <c r="B14" s="1"/>
      <c r="C14" t="str">
        <f>Inputs!C11</f>
        <v>Realtor Fees</v>
      </c>
      <c r="G14" s="59">
        <f ca="1">IF(G$9=EOMONTH(Inputs!$G$39,0),-Inputs!$G11,0)</f>
        <v>0</v>
      </c>
      <c r="H14" s="59">
        <f ca="1">IF(H$9=EOMONTH(Inputs!$G$39,0),-Inputs!$G11,0)</f>
        <v>0</v>
      </c>
      <c r="I14" s="59">
        <f ca="1">IF(I$9=EOMONTH(Inputs!$G$39,0),-Inputs!$G11,0)</f>
        <v>0</v>
      </c>
      <c r="J14" s="59">
        <f ca="1">IF(J$9=EOMONTH(Inputs!$G$39,0),-Inputs!$G11,0)</f>
        <v>0</v>
      </c>
      <c r="K14" s="59">
        <f ca="1">IF(K$9=EOMONTH(Inputs!$G$39,0),-Inputs!$G11,0)</f>
        <v>-5000</v>
      </c>
      <c r="L14" s="59">
        <f ca="1">IF(L$9=EOMONTH(Inputs!$G$39,0),-Inputs!$G11,0)</f>
        <v>0</v>
      </c>
      <c r="M14" s="59">
        <f ca="1">IF(M$9=EOMONTH(Inputs!$G$39,0),-Inputs!$G11,0)</f>
        <v>0</v>
      </c>
      <c r="N14" s="59">
        <f ca="1">IF(N$9=EOMONTH(Inputs!$G$39,0),-Inputs!$G11,0)</f>
        <v>0</v>
      </c>
      <c r="O14" s="59">
        <f ca="1">IF(O$9=EOMONTH(Inputs!$G$39,0),-Inputs!$G11,0)</f>
        <v>0</v>
      </c>
      <c r="P14" s="59">
        <f ca="1">IF(P$9=EOMONTH(Inputs!$G$39,0),-Inputs!$G11,0)</f>
        <v>0</v>
      </c>
      <c r="Q14" s="59">
        <f ca="1">IF(Q$9=EOMONTH(Inputs!$G$39,0),-Inputs!$G11,0)</f>
        <v>0</v>
      </c>
      <c r="R14" s="59">
        <f ca="1">IF(R$9=EOMONTH(Inputs!$G$39,0),-Inputs!$G11,0)</f>
        <v>0</v>
      </c>
      <c r="S14" s="59">
        <f ca="1">IF(S$9=EOMONTH(Inputs!$G$39,0),-Inputs!$G11,0)</f>
        <v>0</v>
      </c>
      <c r="T14" s="59">
        <f ca="1">IF(T$9=EOMONTH(Inputs!$G$39,0),-Inputs!$G11,0)</f>
        <v>0</v>
      </c>
      <c r="U14" s="59">
        <f ca="1">IF(U$9=EOMONTH(Inputs!$G$39,0),-Inputs!$G11,0)</f>
        <v>0</v>
      </c>
      <c r="V14" s="59">
        <f ca="1">IF(V$9=EOMONTH(Inputs!$G$39,0),-Inputs!$G11,0)</f>
        <v>0</v>
      </c>
      <c r="W14" s="59">
        <f ca="1">IF(W$9=EOMONTH(Inputs!$G$39,0),-Inputs!$G11,0)</f>
        <v>0</v>
      </c>
      <c r="X14" s="59">
        <f ca="1">IF(X$9=EOMONTH(Inputs!$G$39,0),-Inputs!$G11,0)</f>
        <v>0</v>
      </c>
      <c r="Y14" s="59">
        <f ca="1">IF(Y$9=EOMONTH(Inputs!$G$39,0),-Inputs!$G11,0)</f>
        <v>0</v>
      </c>
      <c r="Z14" s="59">
        <f ca="1">IF(Z$9=EOMONTH(Inputs!$G$39,0),-Inputs!$G11,0)</f>
        <v>0</v>
      </c>
      <c r="AA14" s="59">
        <f ca="1">IF(AA$9=EOMONTH(Inputs!$G$39,0),-Inputs!$G11,0)</f>
        <v>0</v>
      </c>
      <c r="AB14" s="59">
        <f ca="1">IF(AB$9=EOMONTH(Inputs!$G$39,0),-Inputs!$G11,0)</f>
        <v>0</v>
      </c>
      <c r="AC14" s="59">
        <f ca="1">IF(AC$9=EOMONTH(Inputs!$G$39,0),-Inputs!$G11,0)</f>
        <v>0</v>
      </c>
      <c r="AD14" s="59">
        <f ca="1">IF(AD$9=EOMONTH(Inputs!$G$39,0),-Inputs!$G11,0)</f>
        <v>0</v>
      </c>
      <c r="AE14" s="59">
        <f ca="1">IF(AE$9=EOMONTH(Inputs!$G$39,0),-Inputs!$G11,0)</f>
        <v>0</v>
      </c>
      <c r="AF14" s="59">
        <f ca="1">IF(AF$9=EOMONTH(Inputs!$G$39,0),-Inputs!$G11,0)</f>
        <v>0</v>
      </c>
      <c r="AG14" s="59">
        <f ca="1">IF(AG$9=EOMONTH(Inputs!$G$39,0),-Inputs!$G11,0)</f>
        <v>0</v>
      </c>
      <c r="AH14" s="59">
        <f ca="1">IF(AH$9=EOMONTH(Inputs!$G$39,0),-Inputs!$G11,0)</f>
        <v>0</v>
      </c>
      <c r="AI14" s="59">
        <f ca="1">IF(AI$9=EOMONTH(Inputs!$G$39,0),-Inputs!$G11,0)</f>
        <v>0</v>
      </c>
      <c r="AJ14" s="59">
        <f ca="1">IF(AJ$9=EOMONTH(Inputs!$G$39,0),-Inputs!$G11,0)</f>
        <v>0</v>
      </c>
      <c r="AK14" s="59">
        <f ca="1">IF(AK$9=EOMONTH(Inputs!$G$39,0),-Inputs!$G11,0)</f>
        <v>0</v>
      </c>
      <c r="AL14" s="59">
        <f ca="1">IF(AL$9=EOMONTH(Inputs!$G$39,0),-Inputs!$G11,0)</f>
        <v>0</v>
      </c>
      <c r="AM14" s="59">
        <f ca="1">IF(AM$9=EOMONTH(Inputs!$G$39,0),-Inputs!$G11,0)</f>
        <v>0</v>
      </c>
      <c r="AN14" s="59">
        <f ca="1">IF(AN$9=EOMONTH(Inputs!$G$39,0),-Inputs!$G11,0)</f>
        <v>0</v>
      </c>
      <c r="AO14" s="59">
        <f ca="1">IF(AO$9=EOMONTH(Inputs!$G$39,0),-Inputs!$G11,0)</f>
        <v>0</v>
      </c>
      <c r="AP14" s="59">
        <f ca="1">IF(AP$9=EOMONTH(Inputs!$G$39,0),-Inputs!$G11,0)</f>
        <v>0</v>
      </c>
      <c r="AQ14" s="59">
        <f ca="1">IF(AQ$9=EOMONTH(Inputs!$G$39,0),-Inputs!$G11,0)</f>
        <v>0</v>
      </c>
      <c r="AR14" s="59">
        <f ca="1">IF(AR$9=EOMONTH(Inputs!$G$39,0),-Inputs!$G11,0)</f>
        <v>0</v>
      </c>
      <c r="AS14" s="59">
        <f ca="1">IF(AS$9=EOMONTH(Inputs!$G$39,0),-Inputs!$G11,0)</f>
        <v>0</v>
      </c>
      <c r="AT14" s="59">
        <f ca="1">IF(AT$9=EOMONTH(Inputs!$G$39,0),-Inputs!$G11,0)</f>
        <v>0</v>
      </c>
      <c r="AU14" s="59">
        <f ca="1">IF(AU$9=EOMONTH(Inputs!$G$39,0),-Inputs!$G11,0)</f>
        <v>0</v>
      </c>
      <c r="AV14" s="59">
        <f ca="1">IF(AV$9=EOMONTH(Inputs!$G$39,0),-Inputs!$G11,0)</f>
        <v>0</v>
      </c>
      <c r="AW14" s="59">
        <f ca="1">IF(AW$9=EOMONTH(Inputs!$G$39,0),-Inputs!$G11,0)</f>
        <v>0</v>
      </c>
      <c r="AX14" s="59">
        <f ca="1">IF(AX$9=EOMONTH(Inputs!$G$39,0),-Inputs!$G11,0)</f>
        <v>0</v>
      </c>
      <c r="AY14" s="59">
        <f ca="1">IF(AY$9=EOMONTH(Inputs!$G$39,0),-Inputs!$G11,0)</f>
        <v>0</v>
      </c>
      <c r="AZ14" s="59">
        <f ca="1">IF(AZ$9=EOMONTH(Inputs!$G$39,0),-Inputs!$G11,0)</f>
        <v>0</v>
      </c>
      <c r="BA14" s="59">
        <f ca="1">IF(BA$9=EOMONTH(Inputs!$G$39,0),-Inputs!$G11,0)</f>
        <v>0</v>
      </c>
      <c r="BB14" s="59">
        <f ca="1">IF(BB$9=EOMONTH(Inputs!$G$39,0),-Inputs!$G11,0)</f>
        <v>0</v>
      </c>
      <c r="BC14" s="59">
        <f ca="1">IF(BC$9=EOMONTH(Inputs!$G$39,0),-Inputs!$G11,0)</f>
        <v>0</v>
      </c>
      <c r="BD14" s="59">
        <f ca="1">IF(BD$9=EOMONTH(Inputs!$G$39,0),-Inputs!$G11,0)</f>
        <v>0</v>
      </c>
      <c r="BE14" s="59">
        <f ca="1">IF(BE$9=EOMONTH(Inputs!$G$39,0),-Inputs!$G11,0)</f>
        <v>0</v>
      </c>
      <c r="BF14" s="59">
        <f ca="1">IF(BF$9=EOMONTH(Inputs!$G$39,0),-Inputs!$G11,0)</f>
        <v>0</v>
      </c>
      <c r="BG14" s="59">
        <f ca="1">IF(BG$9=EOMONTH(Inputs!$G$39,0),-Inputs!$G11,0)</f>
        <v>0</v>
      </c>
      <c r="BH14" s="59">
        <f ca="1">IF(BH$9=EOMONTH(Inputs!$G$39,0),-Inputs!$G11,0)</f>
        <v>0</v>
      </c>
      <c r="BI14" s="59">
        <f ca="1">IF(BI$9=EOMONTH(Inputs!$G$39,0),-Inputs!$G11,0)</f>
        <v>0</v>
      </c>
      <c r="BJ14" s="59">
        <f ca="1">IF(BJ$9=EOMONTH(Inputs!$G$39,0),-Inputs!$G11,0)</f>
        <v>0</v>
      </c>
      <c r="BK14" s="59">
        <f ca="1">IF(BK$9=EOMONTH(Inputs!$G$39,0),-Inputs!$G11,0)</f>
        <v>0</v>
      </c>
      <c r="BL14" s="59">
        <f ca="1">IF(BL$9=EOMONTH(Inputs!$G$39,0),-Inputs!$G11,0)</f>
        <v>0</v>
      </c>
      <c r="BM14" s="59">
        <f ca="1">IF(BM$9=EOMONTH(Inputs!$G$39,0),-Inputs!$G11,0)</f>
        <v>0</v>
      </c>
      <c r="BN14" s="59">
        <f ca="1">IF(BN$9=EOMONTH(Inputs!$G$39,0),-Inputs!$G11,0)</f>
        <v>0</v>
      </c>
      <c r="BO14" s="59">
        <f ca="1">IF(BO$9=EOMONTH(Inputs!$G$39,0),-Inputs!$G11,0)</f>
        <v>0</v>
      </c>
      <c r="BP14" s="59">
        <f ca="1">IF(BP$9=EOMONTH(Inputs!$G$39,0),-Inputs!$G11,0)</f>
        <v>0</v>
      </c>
      <c r="BQ14" s="59">
        <f ca="1">IF(BQ$9=EOMONTH(Inputs!$G$39,0),-Inputs!$G11,0)</f>
        <v>0</v>
      </c>
      <c r="BR14" s="59">
        <f ca="1">IF(BR$9=EOMONTH(Inputs!$G$39,0),-Inputs!$G11,0)</f>
        <v>0</v>
      </c>
      <c r="BS14" s="59">
        <f ca="1">IF(BS$9=EOMONTH(Inputs!$G$39,0),-Inputs!$G11,0)</f>
        <v>0</v>
      </c>
      <c r="BT14" s="59">
        <f ca="1">IF(BT$9=EOMONTH(Inputs!$G$39,0),-Inputs!$G11,0)</f>
        <v>0</v>
      </c>
      <c r="BU14" s="59">
        <f ca="1">IF(BU$9=EOMONTH(Inputs!$G$39,0),-Inputs!$G11,0)</f>
        <v>0</v>
      </c>
      <c r="BV14" s="59">
        <f ca="1">IF(BV$9=EOMONTH(Inputs!$G$39,0),-Inputs!$G11,0)</f>
        <v>0</v>
      </c>
      <c r="BW14" s="59">
        <f ca="1">IF(BW$9=EOMONTH(Inputs!$G$39,0),-Inputs!$G11,0)</f>
        <v>0</v>
      </c>
      <c r="BX14" s="59">
        <f ca="1">IF(BX$9=EOMONTH(Inputs!$G$39,0),-Inputs!$G11,0)</f>
        <v>0</v>
      </c>
      <c r="BY14" s="59">
        <f ca="1">IF(BY$9=EOMONTH(Inputs!$G$39,0),-Inputs!$G11,0)</f>
        <v>0</v>
      </c>
      <c r="BZ14" s="59">
        <f ca="1">IF(BZ$9=EOMONTH(Inputs!$G$39,0),-Inputs!$G11,0)</f>
        <v>0</v>
      </c>
      <c r="CA14" s="59">
        <f ca="1">IF(CA$9=EOMONTH(Inputs!$G$39,0),-Inputs!$G11,0)</f>
        <v>0</v>
      </c>
      <c r="CB14" s="59">
        <f ca="1">IF(CB$9=EOMONTH(Inputs!$G$39,0),-Inputs!$G11,0)</f>
        <v>0</v>
      </c>
      <c r="CC14" s="59">
        <f ca="1">IF(CC$9=EOMONTH(Inputs!$G$39,0),-Inputs!$G11,0)</f>
        <v>0</v>
      </c>
      <c r="CD14" s="59">
        <f ca="1">IF(CD$9=EOMONTH(Inputs!$G$39,0),-Inputs!$G11,0)</f>
        <v>0</v>
      </c>
      <c r="CE14" s="59">
        <f ca="1">IF(CE$9=EOMONTH(Inputs!$G$39,0),-Inputs!$G11,0)</f>
        <v>0</v>
      </c>
      <c r="CF14" s="59">
        <f ca="1">IF(CF$9=EOMONTH(Inputs!$G$39,0),-Inputs!$G11,0)</f>
        <v>0</v>
      </c>
      <c r="CG14" s="59">
        <f ca="1">IF(CG$9=EOMONTH(Inputs!$G$39,0),-Inputs!$G11,0)</f>
        <v>0</v>
      </c>
      <c r="CH14" s="59">
        <f ca="1">IF(CH$9=EOMONTH(Inputs!$G$39,0),-Inputs!$G11,0)</f>
        <v>0</v>
      </c>
      <c r="CI14" s="59">
        <f ca="1">IF(CI$9=EOMONTH(Inputs!$G$39,0),-Inputs!$G11,0)</f>
        <v>0</v>
      </c>
      <c r="CJ14" s="59">
        <f ca="1">IF(CJ$9=EOMONTH(Inputs!$G$39,0),-Inputs!$G11,0)</f>
        <v>0</v>
      </c>
      <c r="CK14" s="59">
        <f ca="1">IF(CK$9=EOMONTH(Inputs!$G$39,0),-Inputs!$G11,0)</f>
        <v>0</v>
      </c>
      <c r="CL14" s="59">
        <f ca="1">IF(CL$9=EOMONTH(Inputs!$G$39,0),-Inputs!$G11,0)</f>
        <v>0</v>
      </c>
      <c r="CM14" s="59">
        <f ca="1">IF(CM$9=EOMONTH(Inputs!$G$39,0),-Inputs!$G11,0)</f>
        <v>0</v>
      </c>
      <c r="CN14" s="59">
        <f ca="1">IF(CN$9=EOMONTH(Inputs!$G$39,0),-Inputs!$G11,0)</f>
        <v>0</v>
      </c>
      <c r="CO14" s="59">
        <f ca="1">IF(CO$9=EOMONTH(Inputs!$G$39,0),-Inputs!$G11,0)</f>
        <v>0</v>
      </c>
      <c r="CP14" s="59">
        <f ca="1">IF(CP$9=EOMONTH(Inputs!$G$39,0),-Inputs!$G11,0)</f>
        <v>0</v>
      </c>
      <c r="CQ14" s="59">
        <f ca="1">IF(CQ$9=EOMONTH(Inputs!$G$39,0),-Inputs!$G11,0)</f>
        <v>0</v>
      </c>
      <c r="CR14" s="59">
        <f ca="1">IF(CR$9=EOMONTH(Inputs!$G$39,0),-Inputs!$G11,0)</f>
        <v>0</v>
      </c>
      <c r="CS14" s="59">
        <f ca="1">IF(CS$9=EOMONTH(Inputs!$G$39,0),-Inputs!$G11,0)</f>
        <v>0</v>
      </c>
      <c r="CT14" s="59">
        <f ca="1">IF(CT$9=EOMONTH(Inputs!$G$39,0),-Inputs!$G11,0)</f>
        <v>0</v>
      </c>
      <c r="CU14" s="59">
        <f ca="1">IF(CU$9=EOMONTH(Inputs!$G$39,0),-Inputs!$G11,0)</f>
        <v>0</v>
      </c>
      <c r="CV14" s="59">
        <f ca="1">IF(CV$9=EOMONTH(Inputs!$G$39,0),-Inputs!$G11,0)</f>
        <v>0</v>
      </c>
      <c r="CW14" s="59">
        <f ca="1">IF(CW$9=EOMONTH(Inputs!$G$39,0),-Inputs!$G11,0)</f>
        <v>0</v>
      </c>
      <c r="CX14" s="59">
        <f ca="1">IF(CX$9=EOMONTH(Inputs!$G$39,0),-Inputs!$G11,0)</f>
        <v>0</v>
      </c>
      <c r="CY14" s="59">
        <f ca="1">IF(CY$9=EOMONTH(Inputs!$G$39,0),-Inputs!$G11,0)</f>
        <v>0</v>
      </c>
      <c r="CZ14" s="59">
        <f ca="1">IF(CZ$9=EOMONTH(Inputs!$G$39,0),-Inputs!$G11,0)</f>
        <v>0</v>
      </c>
      <c r="DA14" s="59">
        <f ca="1">IF(DA$9=EOMONTH(Inputs!$G$39,0),-Inputs!$G11,0)</f>
        <v>0</v>
      </c>
      <c r="DB14" s="59">
        <f ca="1">IF(DB$9=EOMONTH(Inputs!$G$39,0),-Inputs!$G11,0)</f>
        <v>0</v>
      </c>
      <c r="DC14" s="59">
        <f ca="1">IF(DC$9=EOMONTH(Inputs!$G$39,0),-Inputs!$G11,0)</f>
        <v>0</v>
      </c>
      <c r="DD14" s="59">
        <f ca="1">IF(DD$9=EOMONTH(Inputs!$G$39,0),-Inputs!$G11,0)</f>
        <v>0</v>
      </c>
      <c r="DE14" s="59">
        <f ca="1">IF(DE$9=EOMONTH(Inputs!$G$39,0),-Inputs!$G11,0)</f>
        <v>0</v>
      </c>
      <c r="DF14" s="59">
        <f ca="1">IF(DF$9=EOMONTH(Inputs!$G$39,0),-Inputs!$G11,0)</f>
        <v>0</v>
      </c>
      <c r="DG14" s="59">
        <f ca="1">IF(DG$9=EOMONTH(Inputs!$G$39,0),-Inputs!$G11,0)</f>
        <v>0</v>
      </c>
      <c r="DH14" s="59">
        <f ca="1">IF(DH$9=EOMONTH(Inputs!$G$39,0),-Inputs!$G11,0)</f>
        <v>0</v>
      </c>
      <c r="DI14" s="59">
        <f ca="1">IF(DI$9=EOMONTH(Inputs!$G$39,0),-Inputs!$G11,0)</f>
        <v>0</v>
      </c>
      <c r="DJ14" s="59">
        <f ca="1">IF(DJ$9=EOMONTH(Inputs!$G$39,0),-Inputs!$G11,0)</f>
        <v>0</v>
      </c>
      <c r="DK14" s="59">
        <f ca="1">IF(DK$9=EOMONTH(Inputs!$G$39,0),-Inputs!$G11,0)</f>
        <v>0</v>
      </c>
      <c r="DL14" s="59">
        <f ca="1">IF(DL$9=EOMONTH(Inputs!$G$39,0),-Inputs!$G11,0)</f>
        <v>0</v>
      </c>
      <c r="DM14" s="59">
        <f ca="1">IF(DM$9=EOMONTH(Inputs!$G$39,0),-Inputs!$G11,0)</f>
        <v>0</v>
      </c>
      <c r="DN14" s="59">
        <f ca="1">IF(DN$9=EOMONTH(Inputs!$G$39,0),-Inputs!$G11,0)</f>
        <v>0</v>
      </c>
      <c r="DO14" s="59">
        <f ca="1">IF(DO$9=EOMONTH(Inputs!$G$39,0),-Inputs!$G11,0)</f>
        <v>0</v>
      </c>
      <c r="DP14" s="59">
        <f ca="1">IF(DP$9=EOMONTH(Inputs!$G$39,0),-Inputs!$G11,0)</f>
        <v>0</v>
      </c>
      <c r="DQ14" s="59">
        <f ca="1">IF(DQ$9=EOMONTH(Inputs!$G$39,0),-Inputs!$G11,0)</f>
        <v>0</v>
      </c>
      <c r="DR14" s="59">
        <f ca="1">IF(DR$9=EOMONTH(Inputs!$G$39,0),-Inputs!$G11,0)</f>
        <v>0</v>
      </c>
      <c r="DS14" s="59">
        <f ca="1">IF(DS$9=EOMONTH(Inputs!$G$39,0),-Inputs!$G11,0)</f>
        <v>0</v>
      </c>
      <c r="DT14" s="59">
        <f ca="1">IF(DT$9=EOMONTH(Inputs!$G$39,0),-Inputs!$G11,0)</f>
        <v>0</v>
      </c>
      <c r="DU14" s="59">
        <f ca="1">IF(DU$9=EOMONTH(Inputs!$G$39,0),-Inputs!$G11,0)</f>
        <v>0</v>
      </c>
      <c r="DV14" s="59">
        <f ca="1">IF(DV$9=EOMONTH(Inputs!$G$39,0),-Inputs!$G11,0)</f>
        <v>0</v>
      </c>
      <c r="DW14" s="59">
        <f ca="1">IF(DW$9=EOMONTH(Inputs!$G$39,0),-Inputs!$G11,0)</f>
        <v>0</v>
      </c>
      <c r="DX14" s="59">
        <f ca="1">IF(DX$9=EOMONTH(Inputs!$G$39,0),-Inputs!$G11,0)</f>
        <v>0</v>
      </c>
      <c r="DY14" s="59">
        <f ca="1">IF(DY$9=EOMONTH(Inputs!$G$39,0),-Inputs!$G11,0)</f>
        <v>0</v>
      </c>
      <c r="DZ14" s="59">
        <f ca="1">IF(DZ$9=EOMONTH(Inputs!$G$39,0),-Inputs!$G11,0)</f>
        <v>0</v>
      </c>
      <c r="EA14" s="59">
        <f ca="1">IF(EA$9=EOMONTH(Inputs!$G$39,0),-Inputs!$G11,0)</f>
        <v>0</v>
      </c>
      <c r="EB14" s="59">
        <f ca="1">IF(EB$9=EOMONTH(Inputs!$G$39,0),-Inputs!$G11,0)</f>
        <v>0</v>
      </c>
      <c r="EC14" s="59">
        <f ca="1">IF(EC$9=EOMONTH(Inputs!$G$39,0),-Inputs!$G11,0)</f>
        <v>0</v>
      </c>
      <c r="ED14" s="59">
        <f ca="1">IF(ED$9=EOMONTH(Inputs!$G$39,0),-Inputs!$G11,0)</f>
        <v>0</v>
      </c>
      <c r="EE14" s="59">
        <f ca="1">IF(EE$9=EOMONTH(Inputs!$G$39,0),-Inputs!$G11,0)</f>
        <v>0</v>
      </c>
      <c r="EF14" s="59">
        <f ca="1">IF(EF$9=EOMONTH(Inputs!$G$39,0),-Inputs!$G11,0)</f>
        <v>0</v>
      </c>
      <c r="EG14" s="59">
        <f ca="1">IF(EG$9=EOMONTH(Inputs!$G$39,0),-Inputs!$G11,0)</f>
        <v>0</v>
      </c>
      <c r="EH14" s="59">
        <f ca="1">IF(EH$9=EOMONTH(Inputs!$G$39,0),-Inputs!$G11,0)</f>
        <v>0</v>
      </c>
      <c r="EI14" s="59">
        <f ca="1">IF(EI$9=EOMONTH(Inputs!$G$39,0),-Inputs!$G11,0)</f>
        <v>0</v>
      </c>
      <c r="EJ14" s="59">
        <f ca="1">IF(EJ$9=EOMONTH(Inputs!$G$39,0),-Inputs!$G11,0)</f>
        <v>0</v>
      </c>
      <c r="EK14" s="59">
        <f ca="1">IF(EK$9=EOMONTH(Inputs!$G$39,0),-Inputs!$G11,0)</f>
        <v>0</v>
      </c>
      <c r="EL14" s="59">
        <f ca="1">IF(EL$9=EOMONTH(Inputs!$G$39,0),-Inputs!$G11,0)</f>
        <v>0</v>
      </c>
      <c r="EM14" s="59">
        <f ca="1">IF(EM$9=EOMONTH(Inputs!$G$39,0),-Inputs!$G11,0)</f>
        <v>0</v>
      </c>
      <c r="EN14" s="59">
        <f ca="1">IF(EN$9=EOMONTH(Inputs!$G$39,0),-Inputs!$G11,0)</f>
        <v>0</v>
      </c>
      <c r="EO14" s="59">
        <f ca="1">IF(EO$9=EOMONTH(Inputs!$G$39,0),-Inputs!$G11,0)</f>
        <v>0</v>
      </c>
      <c r="EP14" s="59">
        <f ca="1">IF(EP$9=EOMONTH(Inputs!$G$39,0),-Inputs!$G11,0)</f>
        <v>0</v>
      </c>
      <c r="EQ14" s="59">
        <f ca="1">IF(EQ$9=EOMONTH(Inputs!$G$39,0),-Inputs!$G11,0)</f>
        <v>0</v>
      </c>
      <c r="ER14" s="59">
        <f ca="1">IF(ER$9=EOMONTH(Inputs!$G$39,0),-Inputs!$G11,0)</f>
        <v>0</v>
      </c>
      <c r="ES14" s="59">
        <f ca="1">IF(ES$9=EOMONTH(Inputs!$G$39,0),-Inputs!$G11,0)</f>
        <v>0</v>
      </c>
      <c r="ET14" s="59">
        <f ca="1">IF(ET$9=EOMONTH(Inputs!$G$39,0),-Inputs!$G11,0)</f>
        <v>0</v>
      </c>
      <c r="EU14" s="59">
        <f ca="1">IF(EU$9=EOMONTH(Inputs!$G$39,0),-Inputs!$G11,0)</f>
        <v>0</v>
      </c>
      <c r="EV14" s="59">
        <f ca="1">IF(EV$9=EOMONTH(Inputs!$G$39,0),-Inputs!$G11,0)</f>
        <v>0</v>
      </c>
      <c r="EW14" s="59">
        <f ca="1">IF(EW$9=EOMONTH(Inputs!$G$39,0),-Inputs!$G11,0)</f>
        <v>0</v>
      </c>
      <c r="EX14" s="59">
        <f ca="1">IF(EX$9=EOMONTH(Inputs!$G$39,0),-Inputs!$G11,0)</f>
        <v>0</v>
      </c>
      <c r="EY14" s="59">
        <f ca="1">IF(EY$9=EOMONTH(Inputs!$G$39,0),-Inputs!$G11,0)</f>
        <v>0</v>
      </c>
      <c r="EZ14" s="59">
        <f ca="1">IF(EZ$9=EOMONTH(Inputs!$G$39,0),-Inputs!$G11,0)</f>
        <v>0</v>
      </c>
      <c r="FA14" s="59">
        <f ca="1">IF(FA$9=EOMONTH(Inputs!$G$39,0),-Inputs!$G11,0)</f>
        <v>0</v>
      </c>
      <c r="FB14" s="59">
        <f ca="1">IF(FB$9=EOMONTH(Inputs!$G$39,0),-Inputs!$G11,0)</f>
        <v>0</v>
      </c>
      <c r="FC14" s="59">
        <f ca="1">IF(FC$9=EOMONTH(Inputs!$G$39,0),-Inputs!$G11,0)</f>
        <v>0</v>
      </c>
      <c r="FD14" s="59">
        <f ca="1">IF(FD$9=EOMONTH(Inputs!$G$39,0),-Inputs!$G11,0)</f>
        <v>0</v>
      </c>
      <c r="FE14" s="59">
        <f ca="1">IF(FE$9=EOMONTH(Inputs!$G$39,0),-Inputs!$G11,0)</f>
        <v>0</v>
      </c>
      <c r="FF14" s="59">
        <f ca="1">IF(FF$9=EOMONTH(Inputs!$G$39,0),-Inputs!$G11,0)</f>
        <v>0</v>
      </c>
      <c r="FG14" s="59">
        <f ca="1">IF(FG$9=EOMONTH(Inputs!$G$39,0),-Inputs!$G11,0)</f>
        <v>0</v>
      </c>
      <c r="FH14" s="59">
        <f ca="1">IF(FH$9=EOMONTH(Inputs!$G$39,0),-Inputs!$G11,0)</f>
        <v>0</v>
      </c>
      <c r="FI14" s="59">
        <f ca="1">IF(FI$9=EOMONTH(Inputs!$G$39,0),-Inputs!$G11,0)</f>
        <v>0</v>
      </c>
      <c r="FJ14" s="59">
        <f ca="1">IF(FJ$9=EOMONTH(Inputs!$G$39,0),-Inputs!$G11,0)</f>
        <v>0</v>
      </c>
      <c r="FK14" s="59">
        <f ca="1">IF(FK$9=EOMONTH(Inputs!$G$39,0),-Inputs!$G11,0)</f>
        <v>0</v>
      </c>
      <c r="FL14" s="59">
        <f ca="1">IF(FL$9=EOMONTH(Inputs!$G$39,0),-Inputs!$G11,0)</f>
        <v>0</v>
      </c>
      <c r="FM14" s="59">
        <f ca="1">IF(FM$9=EOMONTH(Inputs!$G$39,0),-Inputs!$G11,0)</f>
        <v>0</v>
      </c>
      <c r="FN14" s="59">
        <f ca="1">IF(FN$9=EOMONTH(Inputs!$G$39,0),-Inputs!$G11,0)</f>
        <v>0</v>
      </c>
      <c r="FO14" s="59">
        <f ca="1">IF(FO$9=EOMONTH(Inputs!$G$39,0),-Inputs!$G11,0)</f>
        <v>0</v>
      </c>
      <c r="FP14" s="59">
        <f ca="1">IF(FP$9=EOMONTH(Inputs!$G$39,0),-Inputs!$G11,0)</f>
        <v>0</v>
      </c>
      <c r="FQ14" s="59">
        <f ca="1">IF(FQ$9=EOMONTH(Inputs!$G$39,0),-Inputs!$G11,0)</f>
        <v>0</v>
      </c>
      <c r="FR14" s="59">
        <f ca="1">IF(FR$9=EOMONTH(Inputs!$G$39,0),-Inputs!$G11,0)</f>
        <v>0</v>
      </c>
      <c r="FS14" s="59">
        <f ca="1">IF(FS$9=EOMONTH(Inputs!$G$39,0),-Inputs!$G11,0)</f>
        <v>0</v>
      </c>
      <c r="FT14" s="59">
        <f ca="1">IF(FT$9=EOMONTH(Inputs!$G$39,0),-Inputs!$G11,0)</f>
        <v>0</v>
      </c>
      <c r="FU14" s="59">
        <f ca="1">IF(FU$9=EOMONTH(Inputs!$G$39,0),-Inputs!$G11,0)</f>
        <v>0</v>
      </c>
      <c r="FV14" s="59">
        <f ca="1">IF(FV$9=EOMONTH(Inputs!$G$39,0),-Inputs!$G11,0)</f>
        <v>0</v>
      </c>
      <c r="FW14" s="59">
        <f ca="1">IF(FW$9=EOMONTH(Inputs!$G$39,0),-Inputs!$G11,0)</f>
        <v>0</v>
      </c>
      <c r="FX14" s="59">
        <f ca="1">IF(FX$9=EOMONTH(Inputs!$G$39,0),-Inputs!$G11,0)</f>
        <v>0</v>
      </c>
      <c r="FY14" s="59">
        <f ca="1">IF(FY$9=EOMONTH(Inputs!$G$39,0),-Inputs!$G11,0)</f>
        <v>0</v>
      </c>
      <c r="FZ14" s="59">
        <f ca="1">IF(FZ$9=EOMONTH(Inputs!$G$39,0),-Inputs!$G11,0)</f>
        <v>0</v>
      </c>
      <c r="GA14" s="59">
        <f ca="1">IF(GA$9=EOMONTH(Inputs!$G$39,0),-Inputs!$G11,0)</f>
        <v>0</v>
      </c>
      <c r="GB14" s="59">
        <f ca="1">IF(GB$9=EOMONTH(Inputs!$G$39,0),-Inputs!$G11,0)</f>
        <v>0</v>
      </c>
      <c r="GC14" s="59">
        <f ca="1">IF(GC$9=EOMONTH(Inputs!$G$39,0),-Inputs!$G11,0)</f>
        <v>0</v>
      </c>
      <c r="GD14" s="59">
        <f ca="1">IF(GD$9=EOMONTH(Inputs!$G$39,0),-Inputs!$G11,0)</f>
        <v>0</v>
      </c>
      <c r="GE14" s="59">
        <f ca="1">IF(GE$9=EOMONTH(Inputs!$G$39,0),-Inputs!$G11,0)</f>
        <v>0</v>
      </c>
      <c r="GF14" s="59">
        <f ca="1">IF(GF$9=EOMONTH(Inputs!$G$39,0),-Inputs!$G11,0)</f>
        <v>0</v>
      </c>
      <c r="GG14" s="59">
        <f ca="1">IF(GG$9=EOMONTH(Inputs!$G$39,0),-Inputs!$G11,0)</f>
        <v>0</v>
      </c>
      <c r="GH14" s="59">
        <f ca="1">IF(GH$9=EOMONTH(Inputs!$G$39,0),-Inputs!$G11,0)</f>
        <v>0</v>
      </c>
      <c r="GI14" s="59">
        <f ca="1">IF(GI$9=EOMONTH(Inputs!$G$39,0),-Inputs!$G11,0)</f>
        <v>0</v>
      </c>
      <c r="GJ14" s="59">
        <f ca="1">IF(GJ$9=EOMONTH(Inputs!$G$39,0),-Inputs!$G11,0)</f>
        <v>0</v>
      </c>
      <c r="GK14" s="59">
        <f ca="1">IF(GK$9=EOMONTH(Inputs!$G$39,0),-Inputs!$G11,0)</f>
        <v>0</v>
      </c>
      <c r="GL14" s="59">
        <f ca="1">IF(GL$9=EOMONTH(Inputs!$G$39,0),-Inputs!$G11,0)</f>
        <v>0</v>
      </c>
      <c r="GM14" s="59">
        <f ca="1">IF(GM$9=EOMONTH(Inputs!$G$39,0),-Inputs!$G11,0)</f>
        <v>0</v>
      </c>
      <c r="GN14" s="59">
        <f ca="1">IF(GN$9=EOMONTH(Inputs!$G$39,0),-Inputs!$G11,0)</f>
        <v>0</v>
      </c>
      <c r="GO14" s="59">
        <f ca="1">IF(GO$9=EOMONTH(Inputs!$G$39,0),-Inputs!$G11,0)</f>
        <v>0</v>
      </c>
      <c r="GP14" s="59">
        <f ca="1">IF(GP$9=EOMONTH(Inputs!$G$39,0),-Inputs!$G11,0)</f>
        <v>0</v>
      </c>
      <c r="GQ14" s="59">
        <f ca="1">IF(GQ$9=EOMONTH(Inputs!$G$39,0),-Inputs!$G11,0)</f>
        <v>0</v>
      </c>
      <c r="GR14" s="59">
        <f ca="1">IF(GR$9=EOMONTH(Inputs!$G$39,0),-Inputs!$G11,0)</f>
        <v>0</v>
      </c>
      <c r="GS14" s="59">
        <f ca="1">IF(GS$9=EOMONTH(Inputs!$G$39,0),-Inputs!$G11,0)</f>
        <v>0</v>
      </c>
      <c r="GT14" s="59">
        <f ca="1">IF(GT$9=EOMONTH(Inputs!$G$39,0),-Inputs!$G11,0)</f>
        <v>0</v>
      </c>
      <c r="GU14" s="59">
        <f ca="1">IF(GU$9=EOMONTH(Inputs!$G$39,0),-Inputs!$G11,0)</f>
        <v>0</v>
      </c>
      <c r="GV14" s="59">
        <f ca="1">IF(GV$9=EOMONTH(Inputs!$G$39,0),-Inputs!$G11,0)</f>
        <v>0</v>
      </c>
      <c r="GW14" s="59">
        <f ca="1">IF(GW$9=EOMONTH(Inputs!$G$39,0),-Inputs!$G11,0)</f>
        <v>0</v>
      </c>
      <c r="GX14" s="59">
        <f ca="1">IF(GX$9=EOMONTH(Inputs!$G$39,0),-Inputs!$G11,0)</f>
        <v>0</v>
      </c>
      <c r="GY14" s="59">
        <f ca="1">IF(GY$9=EOMONTH(Inputs!$G$39,0),-Inputs!$G11,0)</f>
        <v>0</v>
      </c>
      <c r="GZ14" s="59">
        <f ca="1">IF(GZ$9=EOMONTH(Inputs!$G$39,0),-Inputs!$G11,0)</f>
        <v>0</v>
      </c>
      <c r="HA14" s="59">
        <f ca="1">IF(HA$9=EOMONTH(Inputs!$G$39,0),-Inputs!$G11,0)</f>
        <v>0</v>
      </c>
      <c r="HB14" s="59">
        <f ca="1">IF(HB$9=EOMONTH(Inputs!$G$39,0),-Inputs!$G11,0)</f>
        <v>0</v>
      </c>
      <c r="HC14" s="59">
        <f ca="1">IF(HC$9=EOMONTH(Inputs!$G$39,0),-Inputs!$G11,0)</f>
        <v>0</v>
      </c>
      <c r="HD14" s="59">
        <f ca="1">IF(HD$9=EOMONTH(Inputs!$G$39,0),-Inputs!$G11,0)</f>
        <v>0</v>
      </c>
      <c r="HE14" s="59">
        <f ca="1">IF(HE$9=EOMONTH(Inputs!$G$39,0),-Inputs!$G11,0)</f>
        <v>0</v>
      </c>
      <c r="HF14" s="59">
        <f ca="1">IF(HF$9=EOMONTH(Inputs!$G$39,0),-Inputs!$G11,0)</f>
        <v>0</v>
      </c>
      <c r="HG14" s="59">
        <f ca="1">IF(HG$9=EOMONTH(Inputs!$G$39,0),-Inputs!$G11,0)</f>
        <v>0</v>
      </c>
      <c r="HH14" s="59">
        <f ca="1">IF(HH$9=EOMONTH(Inputs!$G$39,0),-Inputs!$G11,0)</f>
        <v>0</v>
      </c>
      <c r="HI14" s="59">
        <f ca="1">IF(HI$9=EOMONTH(Inputs!$G$39,0),-Inputs!$G11,0)</f>
        <v>0</v>
      </c>
      <c r="HJ14" s="59">
        <f ca="1">IF(HJ$9=EOMONTH(Inputs!$G$39,0),-Inputs!$G11,0)</f>
        <v>0</v>
      </c>
      <c r="HK14" s="59">
        <f ca="1">IF(HK$9=EOMONTH(Inputs!$G$39,0),-Inputs!$G11,0)</f>
        <v>0</v>
      </c>
      <c r="HL14" s="59">
        <f ca="1">IF(HL$9=EOMONTH(Inputs!$G$39,0),-Inputs!$G11,0)</f>
        <v>0</v>
      </c>
      <c r="HM14" s="59">
        <f ca="1">IF(HM$9=EOMONTH(Inputs!$G$39,0),-Inputs!$G11,0)</f>
        <v>0</v>
      </c>
      <c r="HN14" s="59">
        <f ca="1">IF(HN$9=EOMONTH(Inputs!$G$39,0),-Inputs!$G11,0)</f>
        <v>0</v>
      </c>
      <c r="HO14" s="59">
        <f ca="1">IF(HO$9=EOMONTH(Inputs!$G$39,0),-Inputs!$G11,0)</f>
        <v>0</v>
      </c>
      <c r="HP14" s="59">
        <f ca="1">IF(HP$9=EOMONTH(Inputs!$G$39,0),-Inputs!$G11,0)</f>
        <v>0</v>
      </c>
      <c r="HQ14" s="59">
        <f ca="1">IF(HQ$9=EOMONTH(Inputs!$G$39,0),-Inputs!$G11,0)</f>
        <v>0</v>
      </c>
      <c r="HR14" s="59">
        <f ca="1">IF(HR$9=EOMONTH(Inputs!$G$39,0),-Inputs!$G11,0)</f>
        <v>0</v>
      </c>
      <c r="HS14" s="59">
        <f ca="1">IF(HS$9=EOMONTH(Inputs!$G$39,0),-Inputs!$G11,0)</f>
        <v>0</v>
      </c>
      <c r="HT14" s="59">
        <f ca="1">IF(HT$9=EOMONTH(Inputs!$G$39,0),-Inputs!$G11,0)</f>
        <v>0</v>
      </c>
      <c r="HU14" s="59">
        <f ca="1">IF(HU$9=EOMONTH(Inputs!$G$39,0),-Inputs!$G11,0)</f>
        <v>0</v>
      </c>
      <c r="HV14" s="59">
        <f ca="1">IF(HV$9=EOMONTH(Inputs!$G$39,0),-Inputs!$G11,0)</f>
        <v>0</v>
      </c>
      <c r="HW14" s="59">
        <f ca="1">IF(HW$9=EOMONTH(Inputs!$G$39,0),-Inputs!$G11,0)</f>
        <v>0</v>
      </c>
      <c r="HX14" s="59">
        <f ca="1">IF(HX$9=EOMONTH(Inputs!$G$39,0),-Inputs!$G11,0)</f>
        <v>0</v>
      </c>
      <c r="HY14" s="59">
        <f ca="1">IF(HY$9=EOMONTH(Inputs!$G$39,0),-Inputs!$G11,0)</f>
        <v>0</v>
      </c>
      <c r="HZ14" s="59">
        <f ca="1">IF(HZ$9=EOMONTH(Inputs!$G$39,0),-Inputs!$G11,0)</f>
        <v>0</v>
      </c>
      <c r="IA14" s="59">
        <f ca="1">IF(IA$9=EOMONTH(Inputs!$G$39,0),-Inputs!$G11,0)</f>
        <v>0</v>
      </c>
      <c r="IB14" s="59">
        <f ca="1">IF(IB$9=EOMONTH(Inputs!$G$39,0),-Inputs!$G11,0)</f>
        <v>0</v>
      </c>
      <c r="IC14" s="59">
        <f ca="1">IF(IC$9=EOMONTH(Inputs!$G$39,0),-Inputs!$G11,0)</f>
        <v>0</v>
      </c>
      <c r="ID14" s="59">
        <f ca="1">IF(ID$9=EOMONTH(Inputs!$G$39,0),-Inputs!$G11,0)</f>
        <v>0</v>
      </c>
      <c r="IE14" s="59">
        <f ca="1">IF(IE$9=EOMONTH(Inputs!$G$39,0),-Inputs!$G11,0)</f>
        <v>0</v>
      </c>
      <c r="IF14" s="59">
        <f ca="1">IF(IF$9=EOMONTH(Inputs!$G$39,0),-Inputs!$G11,0)</f>
        <v>0</v>
      </c>
      <c r="IG14" s="59">
        <f ca="1">IF(IG$9=EOMONTH(Inputs!$G$39,0),-Inputs!$G11,0)</f>
        <v>0</v>
      </c>
      <c r="IH14" s="59">
        <f ca="1">IF(IH$9=EOMONTH(Inputs!$G$39,0),-Inputs!$G11,0)</f>
        <v>0</v>
      </c>
      <c r="II14" s="59">
        <f ca="1">IF(II$9=EOMONTH(Inputs!$G$39,0),-Inputs!$G11,0)</f>
        <v>0</v>
      </c>
      <c r="IJ14" s="59">
        <f ca="1">IF(IJ$9=EOMONTH(Inputs!$G$39,0),-Inputs!$G11,0)</f>
        <v>0</v>
      </c>
      <c r="IK14" s="59">
        <f ca="1">IF(IK$9=EOMONTH(Inputs!$G$39,0),-Inputs!$G11,0)</f>
        <v>0</v>
      </c>
      <c r="IL14" s="59">
        <f ca="1">IF(IL$9=EOMONTH(Inputs!$G$39,0),-Inputs!$G11,0)</f>
        <v>0</v>
      </c>
      <c r="IM14" s="59">
        <f ca="1">IF(IM$9=EOMONTH(Inputs!$G$39,0),-Inputs!$G11,0)</f>
        <v>0</v>
      </c>
      <c r="IN14" s="59">
        <f ca="1">IF(IN$9=EOMONTH(Inputs!$G$39,0),-Inputs!$G11,0)</f>
        <v>0</v>
      </c>
      <c r="IO14" s="59">
        <f ca="1">IF(IO$9=EOMONTH(Inputs!$G$39,0),-Inputs!$G11,0)</f>
        <v>0</v>
      </c>
      <c r="IP14" s="59">
        <f ca="1">IF(IP$9=EOMONTH(Inputs!$G$39,0),-Inputs!$G11,0)</f>
        <v>0</v>
      </c>
      <c r="IQ14" s="59">
        <f ca="1">IF(IQ$9=EOMONTH(Inputs!$G$39,0),-Inputs!$G11,0)</f>
        <v>0</v>
      </c>
      <c r="IR14" s="59">
        <f ca="1">IF(IR$9=EOMONTH(Inputs!$G$39,0),-Inputs!$G11,0)</f>
        <v>0</v>
      </c>
      <c r="IS14" s="59">
        <f ca="1">IF(IS$9=EOMONTH(Inputs!$G$39,0),-Inputs!$G11,0)</f>
        <v>0</v>
      </c>
      <c r="IT14" s="59">
        <f ca="1">IF(IT$9=EOMONTH(Inputs!$G$39,0),-Inputs!$G11,0)</f>
        <v>0</v>
      </c>
      <c r="IU14" s="59">
        <f ca="1">IF(IU$9=EOMONTH(Inputs!$G$39,0),-Inputs!$G11,0)</f>
        <v>0</v>
      </c>
      <c r="IV14" s="59">
        <f ca="1">IF(IV$9=EOMONTH(Inputs!$G$39,0),-Inputs!$G11,0)</f>
        <v>0</v>
      </c>
      <c r="IW14" s="59">
        <f ca="1">IF(IW$9=EOMONTH(Inputs!$G$39,0),-Inputs!$G11,0)</f>
        <v>0</v>
      </c>
      <c r="IX14" s="59">
        <f ca="1">IF(IX$9=EOMONTH(Inputs!$G$39,0),-Inputs!$G11,0)</f>
        <v>0</v>
      </c>
      <c r="IY14" s="59">
        <f ca="1">IF(IY$9=EOMONTH(Inputs!$G$39,0),-Inputs!$G11,0)</f>
        <v>0</v>
      </c>
      <c r="IZ14" s="59">
        <f ca="1">IF(IZ$9=EOMONTH(Inputs!$G$39,0),-Inputs!$G11,0)</f>
        <v>0</v>
      </c>
      <c r="JA14" s="59">
        <f ca="1">IF(JA$9=EOMONTH(Inputs!$G$39,0),-Inputs!$G11,0)</f>
        <v>0</v>
      </c>
      <c r="JB14" s="59">
        <f ca="1">IF(JB$9=EOMONTH(Inputs!$G$39,0),-Inputs!$G11,0)</f>
        <v>0</v>
      </c>
      <c r="JC14" s="59">
        <f ca="1">IF(JC$9=EOMONTH(Inputs!$G$39,0),-Inputs!$G11,0)</f>
        <v>0</v>
      </c>
      <c r="JD14" s="59">
        <f ca="1">IF(JD$9=EOMONTH(Inputs!$G$39,0),-Inputs!$G11,0)</f>
        <v>0</v>
      </c>
      <c r="JE14" s="59">
        <f ca="1">IF(JE$9=EOMONTH(Inputs!$G$39,0),-Inputs!$G11,0)</f>
        <v>0</v>
      </c>
      <c r="JF14" s="59">
        <f ca="1">IF(JF$9=EOMONTH(Inputs!$G$39,0),-Inputs!$G11,0)</f>
        <v>0</v>
      </c>
      <c r="JG14" s="59">
        <f ca="1">IF(JG$9=EOMONTH(Inputs!$G$39,0),-Inputs!$G11,0)</f>
        <v>0</v>
      </c>
      <c r="JH14" s="59">
        <f ca="1">IF(JH$9=EOMONTH(Inputs!$G$39,0),-Inputs!$G11,0)</f>
        <v>0</v>
      </c>
      <c r="JI14" s="59">
        <f ca="1">IF(JI$9=EOMONTH(Inputs!$G$39,0),-Inputs!$G11,0)</f>
        <v>0</v>
      </c>
      <c r="JJ14" s="59">
        <f ca="1">IF(JJ$9=EOMONTH(Inputs!$G$39,0),-Inputs!$G11,0)</f>
        <v>0</v>
      </c>
      <c r="JK14" s="59">
        <f ca="1">IF(JK$9=EOMONTH(Inputs!$G$39,0),-Inputs!$G11,0)</f>
        <v>0</v>
      </c>
      <c r="JL14" s="59">
        <f ca="1">IF(JL$9=EOMONTH(Inputs!$G$39,0),-Inputs!$G11,0)</f>
        <v>0</v>
      </c>
      <c r="JM14" s="59">
        <f ca="1">IF(JM$9=EOMONTH(Inputs!$G$39,0),-Inputs!$G11,0)</f>
        <v>0</v>
      </c>
      <c r="JN14" s="59">
        <f ca="1">IF(JN$9=EOMONTH(Inputs!$G$39,0),-Inputs!$G11,0)</f>
        <v>0</v>
      </c>
      <c r="JO14" s="59">
        <f ca="1">IF(JO$9=EOMONTH(Inputs!$G$39,0),-Inputs!$G11,0)</f>
        <v>0</v>
      </c>
      <c r="JP14" s="59">
        <f ca="1">IF(JP$9=EOMONTH(Inputs!$G$39,0),-Inputs!$G11,0)</f>
        <v>0</v>
      </c>
      <c r="JQ14" s="59">
        <f ca="1">IF(JQ$9=EOMONTH(Inputs!$G$39,0),-Inputs!$G11,0)</f>
        <v>0</v>
      </c>
      <c r="JR14" s="59">
        <f ca="1">IF(JR$9=EOMONTH(Inputs!$G$39,0),-Inputs!$G11,0)</f>
        <v>0</v>
      </c>
      <c r="JS14" s="59">
        <f ca="1">IF(JS$9=EOMONTH(Inputs!$G$39,0),-Inputs!$G11,0)</f>
        <v>0</v>
      </c>
      <c r="JT14" s="59">
        <f ca="1">IF(JT$9=EOMONTH(Inputs!$G$39,0),-Inputs!$G11,0)</f>
        <v>0</v>
      </c>
      <c r="JU14" s="59">
        <f ca="1">IF(JU$9=EOMONTH(Inputs!$G$39,0),-Inputs!$G11,0)</f>
        <v>0</v>
      </c>
      <c r="JV14" s="59">
        <f ca="1">IF(JV$9=EOMONTH(Inputs!$G$39,0),-Inputs!$G11,0)</f>
        <v>0</v>
      </c>
      <c r="JW14" s="59">
        <f ca="1">IF(JW$9=EOMONTH(Inputs!$G$39,0),-Inputs!$G11,0)</f>
        <v>0</v>
      </c>
      <c r="JX14" s="59">
        <f ca="1">IF(JX$9=EOMONTH(Inputs!$G$39,0),-Inputs!$G11,0)</f>
        <v>0</v>
      </c>
      <c r="JY14" s="59">
        <f ca="1">IF(JY$9=EOMONTH(Inputs!$G$39,0),-Inputs!$G11,0)</f>
        <v>0</v>
      </c>
      <c r="JZ14" s="59">
        <f ca="1">IF(JZ$9=EOMONTH(Inputs!$G$39,0),-Inputs!$G11,0)</f>
        <v>0</v>
      </c>
      <c r="KA14" s="59">
        <f ca="1">IF(KA$9=EOMONTH(Inputs!$G$39,0),-Inputs!$G11,0)</f>
        <v>0</v>
      </c>
      <c r="KB14" s="59">
        <f ca="1">IF(KB$9=EOMONTH(Inputs!$G$39,0),-Inputs!$G11,0)</f>
        <v>0</v>
      </c>
      <c r="KC14" s="59">
        <f ca="1">IF(KC$9=EOMONTH(Inputs!$G$39,0),-Inputs!$G11,0)</f>
        <v>0</v>
      </c>
      <c r="KD14" s="59">
        <f ca="1">IF(KD$9=EOMONTH(Inputs!$G$39,0),-Inputs!$G11,0)</f>
        <v>0</v>
      </c>
      <c r="KE14" s="59">
        <f ca="1">IF(KE$9=EOMONTH(Inputs!$G$39,0),-Inputs!$G11,0)</f>
        <v>0</v>
      </c>
    </row>
    <row r="15" spans="1:292" x14ac:dyDescent="0.3">
      <c r="B15" s="1"/>
      <c r="C15" t="str">
        <f>Inputs!C12</f>
        <v>Home Insurance</v>
      </c>
      <c r="G15" s="59">
        <f ca="1">IF(G$9=EOMONTH(Inputs!$G$39,0),-Inputs!$G12,0)</f>
        <v>0</v>
      </c>
      <c r="H15" s="59">
        <f ca="1">IF(H$9=EOMONTH(Inputs!$G$39,0),-Inputs!$G12,0)</f>
        <v>0</v>
      </c>
      <c r="I15" s="59">
        <f ca="1">IF(I$9=EOMONTH(Inputs!$G$39,0),-Inputs!$G12,0)</f>
        <v>0</v>
      </c>
      <c r="J15" s="59">
        <f ca="1">IF(J$9=EOMONTH(Inputs!$G$39,0),-Inputs!$G12,0)</f>
        <v>0</v>
      </c>
      <c r="K15" s="59">
        <f ca="1">IF(K$9=EOMONTH(Inputs!$G$39,0),-Inputs!$G12,0)</f>
        <v>-2000</v>
      </c>
      <c r="L15" s="59">
        <f ca="1">IF(L$9=EOMONTH(Inputs!$G$39,0),-Inputs!$G12,0)</f>
        <v>0</v>
      </c>
      <c r="M15" s="59">
        <f ca="1">IF(M$9=EOMONTH(Inputs!$G$39,0),-Inputs!$G12,0)</f>
        <v>0</v>
      </c>
      <c r="N15" s="59">
        <f ca="1">IF(N$9=EOMONTH(Inputs!$G$39,0),-Inputs!$G12,0)</f>
        <v>0</v>
      </c>
      <c r="O15" s="59">
        <f ca="1">IF(O$9=EOMONTH(Inputs!$G$39,0),-Inputs!$G12,0)</f>
        <v>0</v>
      </c>
      <c r="P15" s="59">
        <f ca="1">IF(P$9=EOMONTH(Inputs!$G$39,0),-Inputs!$G12,0)</f>
        <v>0</v>
      </c>
      <c r="Q15" s="59">
        <f ca="1">IF(Q$9=EOMONTH(Inputs!$G$39,0),-Inputs!$G12,0)</f>
        <v>0</v>
      </c>
      <c r="R15" s="59">
        <f ca="1">IF(R$9=EOMONTH(Inputs!$G$39,0),-Inputs!$G12,0)</f>
        <v>0</v>
      </c>
      <c r="S15" s="59">
        <f ca="1">IF(S$9=EOMONTH(Inputs!$G$39,0),-Inputs!$G12,0)</f>
        <v>0</v>
      </c>
      <c r="T15" s="59">
        <f ca="1">IF(T$9=EOMONTH(Inputs!$G$39,0),-Inputs!$G12,0)</f>
        <v>0</v>
      </c>
      <c r="U15" s="59">
        <f ca="1">IF(U$9=EOMONTH(Inputs!$G$39,0),-Inputs!$G12,0)</f>
        <v>0</v>
      </c>
      <c r="V15" s="59">
        <f ca="1">IF(V$9=EOMONTH(Inputs!$G$39,0),-Inputs!$G12,0)</f>
        <v>0</v>
      </c>
      <c r="W15" s="59">
        <f ca="1">IF(W$9=EOMONTH(Inputs!$G$39,0),-Inputs!$G12,0)</f>
        <v>0</v>
      </c>
      <c r="X15" s="59">
        <f ca="1">IF(X$9=EOMONTH(Inputs!$G$39,0),-Inputs!$G12,0)</f>
        <v>0</v>
      </c>
      <c r="Y15" s="59">
        <f ca="1">IF(Y$9=EOMONTH(Inputs!$G$39,0),-Inputs!$G12,0)</f>
        <v>0</v>
      </c>
      <c r="Z15" s="59">
        <f ca="1">IF(Z$9=EOMONTH(Inputs!$G$39,0),-Inputs!$G12,0)</f>
        <v>0</v>
      </c>
      <c r="AA15" s="59">
        <f ca="1">IF(AA$9=EOMONTH(Inputs!$G$39,0),-Inputs!$G12,0)</f>
        <v>0</v>
      </c>
      <c r="AB15" s="59">
        <f ca="1">IF(AB$9=EOMONTH(Inputs!$G$39,0),-Inputs!$G12,0)</f>
        <v>0</v>
      </c>
      <c r="AC15" s="59">
        <f ca="1">IF(AC$9=EOMONTH(Inputs!$G$39,0),-Inputs!$G12,0)</f>
        <v>0</v>
      </c>
      <c r="AD15" s="59">
        <f ca="1">IF(AD$9=EOMONTH(Inputs!$G$39,0),-Inputs!$G12,0)</f>
        <v>0</v>
      </c>
      <c r="AE15" s="59">
        <f ca="1">IF(AE$9=EOMONTH(Inputs!$G$39,0),-Inputs!$G12,0)</f>
        <v>0</v>
      </c>
      <c r="AF15" s="59">
        <f ca="1">IF(AF$9=EOMONTH(Inputs!$G$39,0),-Inputs!$G12,0)</f>
        <v>0</v>
      </c>
      <c r="AG15" s="59">
        <f ca="1">IF(AG$9=EOMONTH(Inputs!$G$39,0),-Inputs!$G12,0)</f>
        <v>0</v>
      </c>
      <c r="AH15" s="59">
        <f ca="1">IF(AH$9=EOMONTH(Inputs!$G$39,0),-Inputs!$G12,0)</f>
        <v>0</v>
      </c>
      <c r="AI15" s="59">
        <f ca="1">IF(AI$9=EOMONTH(Inputs!$G$39,0),-Inputs!$G12,0)</f>
        <v>0</v>
      </c>
      <c r="AJ15" s="59">
        <f ca="1">IF(AJ$9=EOMONTH(Inputs!$G$39,0),-Inputs!$G12,0)</f>
        <v>0</v>
      </c>
      <c r="AK15" s="59">
        <f ca="1">IF(AK$9=EOMONTH(Inputs!$G$39,0),-Inputs!$G12,0)</f>
        <v>0</v>
      </c>
      <c r="AL15" s="59">
        <f ca="1">IF(AL$9=EOMONTH(Inputs!$G$39,0),-Inputs!$G12,0)</f>
        <v>0</v>
      </c>
      <c r="AM15" s="59">
        <f ca="1">IF(AM$9=EOMONTH(Inputs!$G$39,0),-Inputs!$G12,0)</f>
        <v>0</v>
      </c>
      <c r="AN15" s="59">
        <f ca="1">IF(AN$9=EOMONTH(Inputs!$G$39,0),-Inputs!$G12,0)</f>
        <v>0</v>
      </c>
      <c r="AO15" s="59">
        <f ca="1">IF(AO$9=EOMONTH(Inputs!$G$39,0),-Inputs!$G12,0)</f>
        <v>0</v>
      </c>
      <c r="AP15" s="59">
        <f ca="1">IF(AP$9=EOMONTH(Inputs!$G$39,0),-Inputs!$G12,0)</f>
        <v>0</v>
      </c>
      <c r="AQ15" s="59">
        <f ca="1">IF(AQ$9=EOMONTH(Inputs!$G$39,0),-Inputs!$G12,0)</f>
        <v>0</v>
      </c>
      <c r="AR15" s="59">
        <f ca="1">IF(AR$9=EOMONTH(Inputs!$G$39,0),-Inputs!$G12,0)</f>
        <v>0</v>
      </c>
      <c r="AS15" s="59">
        <f ca="1">IF(AS$9=EOMONTH(Inputs!$G$39,0),-Inputs!$G12,0)</f>
        <v>0</v>
      </c>
      <c r="AT15" s="59">
        <f ca="1">IF(AT$9=EOMONTH(Inputs!$G$39,0),-Inputs!$G12,0)</f>
        <v>0</v>
      </c>
      <c r="AU15" s="59">
        <f ca="1">IF(AU$9=EOMONTH(Inputs!$G$39,0),-Inputs!$G12,0)</f>
        <v>0</v>
      </c>
      <c r="AV15" s="59">
        <f ca="1">IF(AV$9=EOMONTH(Inputs!$G$39,0),-Inputs!$G12,0)</f>
        <v>0</v>
      </c>
      <c r="AW15" s="59">
        <f ca="1">IF(AW$9=EOMONTH(Inputs!$G$39,0),-Inputs!$G12,0)</f>
        <v>0</v>
      </c>
      <c r="AX15" s="59">
        <f ca="1">IF(AX$9=EOMONTH(Inputs!$G$39,0),-Inputs!$G12,0)</f>
        <v>0</v>
      </c>
      <c r="AY15" s="59">
        <f ca="1">IF(AY$9=EOMONTH(Inputs!$G$39,0),-Inputs!$G12,0)</f>
        <v>0</v>
      </c>
      <c r="AZ15" s="59">
        <f ca="1">IF(AZ$9=EOMONTH(Inputs!$G$39,0),-Inputs!$G12,0)</f>
        <v>0</v>
      </c>
      <c r="BA15" s="59">
        <f ca="1">IF(BA$9=EOMONTH(Inputs!$G$39,0),-Inputs!$G12,0)</f>
        <v>0</v>
      </c>
      <c r="BB15" s="59">
        <f ca="1">IF(BB$9=EOMONTH(Inputs!$G$39,0),-Inputs!$G12,0)</f>
        <v>0</v>
      </c>
      <c r="BC15" s="59">
        <f ca="1">IF(BC$9=EOMONTH(Inputs!$G$39,0),-Inputs!$G12,0)</f>
        <v>0</v>
      </c>
      <c r="BD15" s="59">
        <f ca="1">IF(BD$9=EOMONTH(Inputs!$G$39,0),-Inputs!$G12,0)</f>
        <v>0</v>
      </c>
      <c r="BE15" s="59">
        <f ca="1">IF(BE$9=EOMONTH(Inputs!$G$39,0),-Inputs!$G12,0)</f>
        <v>0</v>
      </c>
      <c r="BF15" s="59">
        <f ca="1">IF(BF$9=EOMONTH(Inputs!$G$39,0),-Inputs!$G12,0)</f>
        <v>0</v>
      </c>
      <c r="BG15" s="59">
        <f ca="1">IF(BG$9=EOMONTH(Inputs!$G$39,0),-Inputs!$G12,0)</f>
        <v>0</v>
      </c>
      <c r="BH15" s="59">
        <f ca="1">IF(BH$9=EOMONTH(Inputs!$G$39,0),-Inputs!$G12,0)</f>
        <v>0</v>
      </c>
      <c r="BI15" s="59">
        <f ca="1">IF(BI$9=EOMONTH(Inputs!$G$39,0),-Inputs!$G12,0)</f>
        <v>0</v>
      </c>
      <c r="BJ15" s="59">
        <f ca="1">IF(BJ$9=EOMONTH(Inputs!$G$39,0),-Inputs!$G12,0)</f>
        <v>0</v>
      </c>
      <c r="BK15" s="59">
        <f ca="1">IF(BK$9=EOMONTH(Inputs!$G$39,0),-Inputs!$G12,0)</f>
        <v>0</v>
      </c>
      <c r="BL15" s="59">
        <f ca="1">IF(BL$9=EOMONTH(Inputs!$G$39,0),-Inputs!$G12,0)</f>
        <v>0</v>
      </c>
      <c r="BM15" s="59">
        <f ca="1">IF(BM$9=EOMONTH(Inputs!$G$39,0),-Inputs!$G12,0)</f>
        <v>0</v>
      </c>
      <c r="BN15" s="59">
        <f ca="1">IF(BN$9=EOMONTH(Inputs!$G$39,0),-Inputs!$G12,0)</f>
        <v>0</v>
      </c>
      <c r="BO15" s="59">
        <f ca="1">IF(BO$9=EOMONTH(Inputs!$G$39,0),-Inputs!$G12,0)</f>
        <v>0</v>
      </c>
      <c r="BP15" s="59">
        <f ca="1">IF(BP$9=EOMONTH(Inputs!$G$39,0),-Inputs!$G12,0)</f>
        <v>0</v>
      </c>
      <c r="BQ15" s="59">
        <f ca="1">IF(BQ$9=EOMONTH(Inputs!$G$39,0),-Inputs!$G12,0)</f>
        <v>0</v>
      </c>
      <c r="BR15" s="59">
        <f ca="1">IF(BR$9=EOMONTH(Inputs!$G$39,0),-Inputs!$G12,0)</f>
        <v>0</v>
      </c>
      <c r="BS15" s="59">
        <f ca="1">IF(BS$9=EOMONTH(Inputs!$G$39,0),-Inputs!$G12,0)</f>
        <v>0</v>
      </c>
      <c r="BT15" s="59">
        <f ca="1">IF(BT$9=EOMONTH(Inputs!$G$39,0),-Inputs!$G12,0)</f>
        <v>0</v>
      </c>
      <c r="BU15" s="59">
        <f ca="1">IF(BU$9=EOMONTH(Inputs!$G$39,0),-Inputs!$G12,0)</f>
        <v>0</v>
      </c>
      <c r="BV15" s="59">
        <f ca="1">IF(BV$9=EOMONTH(Inputs!$G$39,0),-Inputs!$G12,0)</f>
        <v>0</v>
      </c>
      <c r="BW15" s="59">
        <f ca="1">IF(BW$9=EOMONTH(Inputs!$G$39,0),-Inputs!$G12,0)</f>
        <v>0</v>
      </c>
      <c r="BX15" s="59">
        <f ca="1">IF(BX$9=EOMONTH(Inputs!$G$39,0),-Inputs!$G12,0)</f>
        <v>0</v>
      </c>
      <c r="BY15" s="59">
        <f ca="1">IF(BY$9=EOMONTH(Inputs!$G$39,0),-Inputs!$G12,0)</f>
        <v>0</v>
      </c>
      <c r="BZ15" s="59">
        <f ca="1">IF(BZ$9=EOMONTH(Inputs!$G$39,0),-Inputs!$G12,0)</f>
        <v>0</v>
      </c>
      <c r="CA15" s="59">
        <f ca="1">IF(CA$9=EOMONTH(Inputs!$G$39,0),-Inputs!$G12,0)</f>
        <v>0</v>
      </c>
      <c r="CB15" s="59">
        <f ca="1">IF(CB$9=EOMONTH(Inputs!$G$39,0),-Inputs!$G12,0)</f>
        <v>0</v>
      </c>
      <c r="CC15" s="59">
        <f ca="1">IF(CC$9=EOMONTH(Inputs!$G$39,0),-Inputs!$G12,0)</f>
        <v>0</v>
      </c>
      <c r="CD15" s="59">
        <f ca="1">IF(CD$9=EOMONTH(Inputs!$G$39,0),-Inputs!$G12,0)</f>
        <v>0</v>
      </c>
      <c r="CE15" s="59">
        <f ca="1">IF(CE$9=EOMONTH(Inputs!$G$39,0),-Inputs!$G12,0)</f>
        <v>0</v>
      </c>
      <c r="CF15" s="59">
        <f ca="1">IF(CF$9=EOMONTH(Inputs!$G$39,0),-Inputs!$G12,0)</f>
        <v>0</v>
      </c>
      <c r="CG15" s="59">
        <f ca="1">IF(CG$9=EOMONTH(Inputs!$G$39,0),-Inputs!$G12,0)</f>
        <v>0</v>
      </c>
      <c r="CH15" s="59">
        <f ca="1">IF(CH$9=EOMONTH(Inputs!$G$39,0),-Inputs!$G12,0)</f>
        <v>0</v>
      </c>
      <c r="CI15" s="59">
        <f ca="1">IF(CI$9=EOMONTH(Inputs!$G$39,0),-Inputs!$G12,0)</f>
        <v>0</v>
      </c>
      <c r="CJ15" s="59">
        <f ca="1">IF(CJ$9=EOMONTH(Inputs!$G$39,0),-Inputs!$G12,0)</f>
        <v>0</v>
      </c>
      <c r="CK15" s="59">
        <f ca="1">IF(CK$9=EOMONTH(Inputs!$G$39,0),-Inputs!$G12,0)</f>
        <v>0</v>
      </c>
      <c r="CL15" s="59">
        <f ca="1">IF(CL$9=EOMONTH(Inputs!$G$39,0),-Inputs!$G12,0)</f>
        <v>0</v>
      </c>
      <c r="CM15" s="59">
        <f ca="1">IF(CM$9=EOMONTH(Inputs!$G$39,0),-Inputs!$G12,0)</f>
        <v>0</v>
      </c>
      <c r="CN15" s="59">
        <f ca="1">IF(CN$9=EOMONTH(Inputs!$G$39,0),-Inputs!$G12,0)</f>
        <v>0</v>
      </c>
      <c r="CO15" s="59">
        <f ca="1">IF(CO$9=EOMONTH(Inputs!$G$39,0),-Inputs!$G12,0)</f>
        <v>0</v>
      </c>
      <c r="CP15" s="59">
        <f ca="1">IF(CP$9=EOMONTH(Inputs!$G$39,0),-Inputs!$G12,0)</f>
        <v>0</v>
      </c>
      <c r="CQ15" s="59">
        <f ca="1">IF(CQ$9=EOMONTH(Inputs!$G$39,0),-Inputs!$G12,0)</f>
        <v>0</v>
      </c>
      <c r="CR15" s="59">
        <f ca="1">IF(CR$9=EOMONTH(Inputs!$G$39,0),-Inputs!$G12,0)</f>
        <v>0</v>
      </c>
      <c r="CS15" s="59">
        <f ca="1">IF(CS$9=EOMONTH(Inputs!$G$39,0),-Inputs!$G12,0)</f>
        <v>0</v>
      </c>
      <c r="CT15" s="59">
        <f ca="1">IF(CT$9=EOMONTH(Inputs!$G$39,0),-Inputs!$G12,0)</f>
        <v>0</v>
      </c>
      <c r="CU15" s="59">
        <f ca="1">IF(CU$9=EOMONTH(Inputs!$G$39,0),-Inputs!$G12,0)</f>
        <v>0</v>
      </c>
      <c r="CV15" s="59">
        <f ca="1">IF(CV$9=EOMONTH(Inputs!$G$39,0),-Inputs!$G12,0)</f>
        <v>0</v>
      </c>
      <c r="CW15" s="59">
        <f ca="1">IF(CW$9=EOMONTH(Inputs!$G$39,0),-Inputs!$G12,0)</f>
        <v>0</v>
      </c>
      <c r="CX15" s="59">
        <f ca="1">IF(CX$9=EOMONTH(Inputs!$G$39,0),-Inputs!$G12,0)</f>
        <v>0</v>
      </c>
      <c r="CY15" s="59">
        <f ca="1">IF(CY$9=EOMONTH(Inputs!$G$39,0),-Inputs!$G12,0)</f>
        <v>0</v>
      </c>
      <c r="CZ15" s="59">
        <f ca="1">IF(CZ$9=EOMONTH(Inputs!$G$39,0),-Inputs!$G12,0)</f>
        <v>0</v>
      </c>
      <c r="DA15" s="59">
        <f ca="1">IF(DA$9=EOMONTH(Inputs!$G$39,0),-Inputs!$G12,0)</f>
        <v>0</v>
      </c>
      <c r="DB15" s="59">
        <f ca="1">IF(DB$9=EOMONTH(Inputs!$G$39,0),-Inputs!$G12,0)</f>
        <v>0</v>
      </c>
      <c r="DC15" s="59">
        <f ca="1">IF(DC$9=EOMONTH(Inputs!$G$39,0),-Inputs!$G12,0)</f>
        <v>0</v>
      </c>
      <c r="DD15" s="59">
        <f ca="1">IF(DD$9=EOMONTH(Inputs!$G$39,0),-Inputs!$G12,0)</f>
        <v>0</v>
      </c>
      <c r="DE15" s="59">
        <f ca="1">IF(DE$9=EOMONTH(Inputs!$G$39,0),-Inputs!$G12,0)</f>
        <v>0</v>
      </c>
      <c r="DF15" s="59">
        <f ca="1">IF(DF$9=EOMONTH(Inputs!$G$39,0),-Inputs!$G12,0)</f>
        <v>0</v>
      </c>
      <c r="DG15" s="59">
        <f ca="1">IF(DG$9=EOMONTH(Inputs!$G$39,0),-Inputs!$G12,0)</f>
        <v>0</v>
      </c>
      <c r="DH15" s="59">
        <f ca="1">IF(DH$9=EOMONTH(Inputs!$G$39,0),-Inputs!$G12,0)</f>
        <v>0</v>
      </c>
      <c r="DI15" s="59">
        <f ca="1">IF(DI$9=EOMONTH(Inputs!$G$39,0),-Inputs!$G12,0)</f>
        <v>0</v>
      </c>
      <c r="DJ15" s="59">
        <f ca="1">IF(DJ$9=EOMONTH(Inputs!$G$39,0),-Inputs!$G12,0)</f>
        <v>0</v>
      </c>
      <c r="DK15" s="59">
        <f ca="1">IF(DK$9=EOMONTH(Inputs!$G$39,0),-Inputs!$G12,0)</f>
        <v>0</v>
      </c>
      <c r="DL15" s="59">
        <f ca="1">IF(DL$9=EOMONTH(Inputs!$G$39,0),-Inputs!$G12,0)</f>
        <v>0</v>
      </c>
      <c r="DM15" s="59">
        <f ca="1">IF(DM$9=EOMONTH(Inputs!$G$39,0),-Inputs!$G12,0)</f>
        <v>0</v>
      </c>
      <c r="DN15" s="59">
        <f ca="1">IF(DN$9=EOMONTH(Inputs!$G$39,0),-Inputs!$G12,0)</f>
        <v>0</v>
      </c>
      <c r="DO15" s="59">
        <f ca="1">IF(DO$9=EOMONTH(Inputs!$G$39,0),-Inputs!$G12,0)</f>
        <v>0</v>
      </c>
      <c r="DP15" s="59">
        <f ca="1">IF(DP$9=EOMONTH(Inputs!$G$39,0),-Inputs!$G12,0)</f>
        <v>0</v>
      </c>
      <c r="DQ15" s="59">
        <f ca="1">IF(DQ$9=EOMONTH(Inputs!$G$39,0),-Inputs!$G12,0)</f>
        <v>0</v>
      </c>
      <c r="DR15" s="59">
        <f ca="1">IF(DR$9=EOMONTH(Inputs!$G$39,0),-Inputs!$G12,0)</f>
        <v>0</v>
      </c>
      <c r="DS15" s="59">
        <f ca="1">IF(DS$9=EOMONTH(Inputs!$G$39,0),-Inputs!$G12,0)</f>
        <v>0</v>
      </c>
      <c r="DT15" s="59">
        <f ca="1">IF(DT$9=EOMONTH(Inputs!$G$39,0),-Inputs!$G12,0)</f>
        <v>0</v>
      </c>
      <c r="DU15" s="59">
        <f ca="1">IF(DU$9=EOMONTH(Inputs!$G$39,0),-Inputs!$G12,0)</f>
        <v>0</v>
      </c>
      <c r="DV15" s="59">
        <f ca="1">IF(DV$9=EOMONTH(Inputs!$G$39,0),-Inputs!$G12,0)</f>
        <v>0</v>
      </c>
      <c r="DW15" s="59">
        <f ca="1">IF(DW$9=EOMONTH(Inputs!$G$39,0),-Inputs!$G12,0)</f>
        <v>0</v>
      </c>
      <c r="DX15" s="59">
        <f ca="1">IF(DX$9=EOMONTH(Inputs!$G$39,0),-Inputs!$G12,0)</f>
        <v>0</v>
      </c>
      <c r="DY15" s="59">
        <f ca="1">IF(DY$9=EOMONTH(Inputs!$G$39,0),-Inputs!$G12,0)</f>
        <v>0</v>
      </c>
      <c r="DZ15" s="59">
        <f ca="1">IF(DZ$9=EOMONTH(Inputs!$G$39,0),-Inputs!$G12,0)</f>
        <v>0</v>
      </c>
      <c r="EA15" s="59">
        <f ca="1">IF(EA$9=EOMONTH(Inputs!$G$39,0),-Inputs!$G12,0)</f>
        <v>0</v>
      </c>
      <c r="EB15" s="59">
        <f ca="1">IF(EB$9=EOMONTH(Inputs!$G$39,0),-Inputs!$G12,0)</f>
        <v>0</v>
      </c>
      <c r="EC15" s="59">
        <f ca="1">IF(EC$9=EOMONTH(Inputs!$G$39,0),-Inputs!$G12,0)</f>
        <v>0</v>
      </c>
      <c r="ED15" s="59">
        <f ca="1">IF(ED$9=EOMONTH(Inputs!$G$39,0),-Inputs!$G12,0)</f>
        <v>0</v>
      </c>
      <c r="EE15" s="59">
        <f ca="1">IF(EE$9=EOMONTH(Inputs!$G$39,0),-Inputs!$G12,0)</f>
        <v>0</v>
      </c>
      <c r="EF15" s="59">
        <f ca="1">IF(EF$9=EOMONTH(Inputs!$G$39,0),-Inputs!$G12,0)</f>
        <v>0</v>
      </c>
      <c r="EG15" s="59">
        <f ca="1">IF(EG$9=EOMONTH(Inputs!$G$39,0),-Inputs!$G12,0)</f>
        <v>0</v>
      </c>
      <c r="EH15" s="59">
        <f ca="1">IF(EH$9=EOMONTH(Inputs!$G$39,0),-Inputs!$G12,0)</f>
        <v>0</v>
      </c>
      <c r="EI15" s="59">
        <f ca="1">IF(EI$9=EOMONTH(Inputs!$G$39,0),-Inputs!$G12,0)</f>
        <v>0</v>
      </c>
      <c r="EJ15" s="59">
        <f ca="1">IF(EJ$9=EOMONTH(Inputs!$G$39,0),-Inputs!$G12,0)</f>
        <v>0</v>
      </c>
      <c r="EK15" s="59">
        <f ca="1">IF(EK$9=EOMONTH(Inputs!$G$39,0),-Inputs!$G12,0)</f>
        <v>0</v>
      </c>
      <c r="EL15" s="59">
        <f ca="1">IF(EL$9=EOMONTH(Inputs!$G$39,0),-Inputs!$G12,0)</f>
        <v>0</v>
      </c>
      <c r="EM15" s="59">
        <f ca="1">IF(EM$9=EOMONTH(Inputs!$G$39,0),-Inputs!$G12,0)</f>
        <v>0</v>
      </c>
      <c r="EN15" s="59">
        <f ca="1">IF(EN$9=EOMONTH(Inputs!$G$39,0),-Inputs!$G12,0)</f>
        <v>0</v>
      </c>
      <c r="EO15" s="59">
        <f ca="1">IF(EO$9=EOMONTH(Inputs!$G$39,0),-Inputs!$G12,0)</f>
        <v>0</v>
      </c>
      <c r="EP15" s="59">
        <f ca="1">IF(EP$9=EOMONTH(Inputs!$G$39,0),-Inputs!$G12,0)</f>
        <v>0</v>
      </c>
      <c r="EQ15" s="59">
        <f ca="1">IF(EQ$9=EOMONTH(Inputs!$G$39,0),-Inputs!$G12,0)</f>
        <v>0</v>
      </c>
      <c r="ER15" s="59">
        <f ca="1">IF(ER$9=EOMONTH(Inputs!$G$39,0),-Inputs!$G12,0)</f>
        <v>0</v>
      </c>
      <c r="ES15" s="59">
        <f ca="1">IF(ES$9=EOMONTH(Inputs!$G$39,0),-Inputs!$G12,0)</f>
        <v>0</v>
      </c>
      <c r="ET15" s="59">
        <f ca="1">IF(ET$9=EOMONTH(Inputs!$G$39,0),-Inputs!$G12,0)</f>
        <v>0</v>
      </c>
      <c r="EU15" s="59">
        <f ca="1">IF(EU$9=EOMONTH(Inputs!$G$39,0),-Inputs!$G12,0)</f>
        <v>0</v>
      </c>
      <c r="EV15" s="59">
        <f ca="1">IF(EV$9=EOMONTH(Inputs!$G$39,0),-Inputs!$G12,0)</f>
        <v>0</v>
      </c>
      <c r="EW15" s="59">
        <f ca="1">IF(EW$9=EOMONTH(Inputs!$G$39,0),-Inputs!$G12,0)</f>
        <v>0</v>
      </c>
      <c r="EX15" s="59">
        <f ca="1">IF(EX$9=EOMONTH(Inputs!$G$39,0),-Inputs!$G12,0)</f>
        <v>0</v>
      </c>
      <c r="EY15" s="59">
        <f ca="1">IF(EY$9=EOMONTH(Inputs!$G$39,0),-Inputs!$G12,0)</f>
        <v>0</v>
      </c>
      <c r="EZ15" s="59">
        <f ca="1">IF(EZ$9=EOMONTH(Inputs!$G$39,0),-Inputs!$G12,0)</f>
        <v>0</v>
      </c>
      <c r="FA15" s="59">
        <f ca="1">IF(FA$9=EOMONTH(Inputs!$G$39,0),-Inputs!$G12,0)</f>
        <v>0</v>
      </c>
      <c r="FB15" s="59">
        <f ca="1">IF(FB$9=EOMONTH(Inputs!$G$39,0),-Inputs!$G12,0)</f>
        <v>0</v>
      </c>
      <c r="FC15" s="59">
        <f ca="1">IF(FC$9=EOMONTH(Inputs!$G$39,0),-Inputs!$G12,0)</f>
        <v>0</v>
      </c>
      <c r="FD15" s="59">
        <f ca="1">IF(FD$9=EOMONTH(Inputs!$G$39,0),-Inputs!$G12,0)</f>
        <v>0</v>
      </c>
      <c r="FE15" s="59">
        <f ca="1">IF(FE$9=EOMONTH(Inputs!$G$39,0),-Inputs!$G12,0)</f>
        <v>0</v>
      </c>
      <c r="FF15" s="59">
        <f ca="1">IF(FF$9=EOMONTH(Inputs!$G$39,0),-Inputs!$G12,0)</f>
        <v>0</v>
      </c>
      <c r="FG15" s="59">
        <f ca="1">IF(FG$9=EOMONTH(Inputs!$G$39,0),-Inputs!$G12,0)</f>
        <v>0</v>
      </c>
      <c r="FH15" s="59">
        <f ca="1">IF(FH$9=EOMONTH(Inputs!$G$39,0),-Inputs!$G12,0)</f>
        <v>0</v>
      </c>
      <c r="FI15" s="59">
        <f ca="1">IF(FI$9=EOMONTH(Inputs!$G$39,0),-Inputs!$G12,0)</f>
        <v>0</v>
      </c>
      <c r="FJ15" s="59">
        <f ca="1">IF(FJ$9=EOMONTH(Inputs!$G$39,0),-Inputs!$G12,0)</f>
        <v>0</v>
      </c>
      <c r="FK15" s="59">
        <f ca="1">IF(FK$9=EOMONTH(Inputs!$G$39,0),-Inputs!$G12,0)</f>
        <v>0</v>
      </c>
      <c r="FL15" s="59">
        <f ca="1">IF(FL$9=EOMONTH(Inputs!$G$39,0),-Inputs!$G12,0)</f>
        <v>0</v>
      </c>
      <c r="FM15" s="59">
        <f ca="1">IF(FM$9=EOMONTH(Inputs!$G$39,0),-Inputs!$G12,0)</f>
        <v>0</v>
      </c>
      <c r="FN15" s="59">
        <f ca="1">IF(FN$9=EOMONTH(Inputs!$G$39,0),-Inputs!$G12,0)</f>
        <v>0</v>
      </c>
      <c r="FO15" s="59">
        <f ca="1">IF(FO$9=EOMONTH(Inputs!$G$39,0),-Inputs!$G12,0)</f>
        <v>0</v>
      </c>
      <c r="FP15" s="59">
        <f ca="1">IF(FP$9=EOMONTH(Inputs!$G$39,0),-Inputs!$G12,0)</f>
        <v>0</v>
      </c>
      <c r="FQ15" s="59">
        <f ca="1">IF(FQ$9=EOMONTH(Inputs!$G$39,0),-Inputs!$G12,0)</f>
        <v>0</v>
      </c>
      <c r="FR15" s="59">
        <f ca="1">IF(FR$9=EOMONTH(Inputs!$G$39,0),-Inputs!$G12,0)</f>
        <v>0</v>
      </c>
      <c r="FS15" s="59">
        <f ca="1">IF(FS$9=EOMONTH(Inputs!$G$39,0),-Inputs!$G12,0)</f>
        <v>0</v>
      </c>
      <c r="FT15" s="59">
        <f ca="1">IF(FT$9=EOMONTH(Inputs!$G$39,0),-Inputs!$G12,0)</f>
        <v>0</v>
      </c>
      <c r="FU15" s="59">
        <f ca="1">IF(FU$9=EOMONTH(Inputs!$G$39,0),-Inputs!$G12,0)</f>
        <v>0</v>
      </c>
      <c r="FV15" s="59">
        <f ca="1">IF(FV$9=EOMONTH(Inputs!$G$39,0),-Inputs!$G12,0)</f>
        <v>0</v>
      </c>
      <c r="FW15" s="59">
        <f ca="1">IF(FW$9=EOMONTH(Inputs!$G$39,0),-Inputs!$G12,0)</f>
        <v>0</v>
      </c>
      <c r="FX15" s="59">
        <f ca="1">IF(FX$9=EOMONTH(Inputs!$G$39,0),-Inputs!$G12,0)</f>
        <v>0</v>
      </c>
      <c r="FY15" s="59">
        <f ca="1">IF(FY$9=EOMONTH(Inputs!$G$39,0),-Inputs!$G12,0)</f>
        <v>0</v>
      </c>
      <c r="FZ15" s="59">
        <f ca="1">IF(FZ$9=EOMONTH(Inputs!$G$39,0),-Inputs!$G12,0)</f>
        <v>0</v>
      </c>
      <c r="GA15" s="59">
        <f ca="1">IF(GA$9=EOMONTH(Inputs!$G$39,0),-Inputs!$G12,0)</f>
        <v>0</v>
      </c>
      <c r="GB15" s="59">
        <f ca="1">IF(GB$9=EOMONTH(Inputs!$G$39,0),-Inputs!$G12,0)</f>
        <v>0</v>
      </c>
      <c r="GC15" s="59">
        <f ca="1">IF(GC$9=EOMONTH(Inputs!$G$39,0),-Inputs!$G12,0)</f>
        <v>0</v>
      </c>
      <c r="GD15" s="59">
        <f ca="1">IF(GD$9=EOMONTH(Inputs!$G$39,0),-Inputs!$G12,0)</f>
        <v>0</v>
      </c>
      <c r="GE15" s="59">
        <f ca="1">IF(GE$9=EOMONTH(Inputs!$G$39,0),-Inputs!$G12,0)</f>
        <v>0</v>
      </c>
      <c r="GF15" s="59">
        <f ca="1">IF(GF$9=EOMONTH(Inputs!$G$39,0),-Inputs!$G12,0)</f>
        <v>0</v>
      </c>
      <c r="GG15" s="59">
        <f ca="1">IF(GG$9=EOMONTH(Inputs!$G$39,0),-Inputs!$G12,0)</f>
        <v>0</v>
      </c>
      <c r="GH15" s="59">
        <f ca="1">IF(GH$9=EOMONTH(Inputs!$G$39,0),-Inputs!$G12,0)</f>
        <v>0</v>
      </c>
      <c r="GI15" s="59">
        <f ca="1">IF(GI$9=EOMONTH(Inputs!$G$39,0),-Inputs!$G12,0)</f>
        <v>0</v>
      </c>
      <c r="GJ15" s="59">
        <f ca="1">IF(GJ$9=EOMONTH(Inputs!$G$39,0),-Inputs!$G12,0)</f>
        <v>0</v>
      </c>
      <c r="GK15" s="59">
        <f ca="1">IF(GK$9=EOMONTH(Inputs!$G$39,0),-Inputs!$G12,0)</f>
        <v>0</v>
      </c>
      <c r="GL15" s="59">
        <f ca="1">IF(GL$9=EOMONTH(Inputs!$G$39,0),-Inputs!$G12,0)</f>
        <v>0</v>
      </c>
      <c r="GM15" s="59">
        <f ca="1">IF(GM$9=EOMONTH(Inputs!$G$39,0),-Inputs!$G12,0)</f>
        <v>0</v>
      </c>
      <c r="GN15" s="59">
        <f ca="1">IF(GN$9=EOMONTH(Inputs!$G$39,0),-Inputs!$G12,0)</f>
        <v>0</v>
      </c>
      <c r="GO15" s="59">
        <f ca="1">IF(GO$9=EOMONTH(Inputs!$G$39,0),-Inputs!$G12,0)</f>
        <v>0</v>
      </c>
      <c r="GP15" s="59">
        <f ca="1">IF(GP$9=EOMONTH(Inputs!$G$39,0),-Inputs!$G12,0)</f>
        <v>0</v>
      </c>
      <c r="GQ15" s="59">
        <f ca="1">IF(GQ$9=EOMONTH(Inputs!$G$39,0),-Inputs!$G12,0)</f>
        <v>0</v>
      </c>
      <c r="GR15" s="59">
        <f ca="1">IF(GR$9=EOMONTH(Inputs!$G$39,0),-Inputs!$G12,0)</f>
        <v>0</v>
      </c>
      <c r="GS15" s="59">
        <f ca="1">IF(GS$9=EOMONTH(Inputs!$G$39,0),-Inputs!$G12,0)</f>
        <v>0</v>
      </c>
      <c r="GT15" s="59">
        <f ca="1">IF(GT$9=EOMONTH(Inputs!$G$39,0),-Inputs!$G12,0)</f>
        <v>0</v>
      </c>
      <c r="GU15" s="59">
        <f ca="1">IF(GU$9=EOMONTH(Inputs!$G$39,0),-Inputs!$G12,0)</f>
        <v>0</v>
      </c>
      <c r="GV15" s="59">
        <f ca="1">IF(GV$9=EOMONTH(Inputs!$G$39,0),-Inputs!$G12,0)</f>
        <v>0</v>
      </c>
      <c r="GW15" s="59">
        <f ca="1">IF(GW$9=EOMONTH(Inputs!$G$39,0),-Inputs!$G12,0)</f>
        <v>0</v>
      </c>
      <c r="GX15" s="59">
        <f ca="1">IF(GX$9=EOMONTH(Inputs!$G$39,0),-Inputs!$G12,0)</f>
        <v>0</v>
      </c>
      <c r="GY15" s="59">
        <f ca="1">IF(GY$9=EOMONTH(Inputs!$G$39,0),-Inputs!$G12,0)</f>
        <v>0</v>
      </c>
      <c r="GZ15" s="59">
        <f ca="1">IF(GZ$9=EOMONTH(Inputs!$G$39,0),-Inputs!$G12,0)</f>
        <v>0</v>
      </c>
      <c r="HA15" s="59">
        <f ca="1">IF(HA$9=EOMONTH(Inputs!$G$39,0),-Inputs!$G12,0)</f>
        <v>0</v>
      </c>
      <c r="HB15" s="59">
        <f ca="1">IF(HB$9=EOMONTH(Inputs!$G$39,0),-Inputs!$G12,0)</f>
        <v>0</v>
      </c>
      <c r="HC15" s="59">
        <f ca="1">IF(HC$9=EOMONTH(Inputs!$G$39,0),-Inputs!$G12,0)</f>
        <v>0</v>
      </c>
      <c r="HD15" s="59">
        <f ca="1">IF(HD$9=EOMONTH(Inputs!$G$39,0),-Inputs!$G12,0)</f>
        <v>0</v>
      </c>
      <c r="HE15" s="59">
        <f ca="1">IF(HE$9=EOMONTH(Inputs!$G$39,0),-Inputs!$G12,0)</f>
        <v>0</v>
      </c>
      <c r="HF15" s="59">
        <f ca="1">IF(HF$9=EOMONTH(Inputs!$G$39,0),-Inputs!$G12,0)</f>
        <v>0</v>
      </c>
      <c r="HG15" s="59">
        <f ca="1">IF(HG$9=EOMONTH(Inputs!$G$39,0),-Inputs!$G12,0)</f>
        <v>0</v>
      </c>
      <c r="HH15" s="59">
        <f ca="1">IF(HH$9=EOMONTH(Inputs!$G$39,0),-Inputs!$G12,0)</f>
        <v>0</v>
      </c>
      <c r="HI15" s="59">
        <f ca="1">IF(HI$9=EOMONTH(Inputs!$G$39,0),-Inputs!$G12,0)</f>
        <v>0</v>
      </c>
      <c r="HJ15" s="59">
        <f ca="1">IF(HJ$9=EOMONTH(Inputs!$G$39,0),-Inputs!$G12,0)</f>
        <v>0</v>
      </c>
      <c r="HK15" s="59">
        <f ca="1">IF(HK$9=EOMONTH(Inputs!$G$39,0),-Inputs!$G12,0)</f>
        <v>0</v>
      </c>
      <c r="HL15" s="59">
        <f ca="1">IF(HL$9=EOMONTH(Inputs!$G$39,0),-Inputs!$G12,0)</f>
        <v>0</v>
      </c>
      <c r="HM15" s="59">
        <f ca="1">IF(HM$9=EOMONTH(Inputs!$G$39,0),-Inputs!$G12,0)</f>
        <v>0</v>
      </c>
      <c r="HN15" s="59">
        <f ca="1">IF(HN$9=EOMONTH(Inputs!$G$39,0),-Inputs!$G12,0)</f>
        <v>0</v>
      </c>
      <c r="HO15" s="59">
        <f ca="1">IF(HO$9=EOMONTH(Inputs!$G$39,0),-Inputs!$G12,0)</f>
        <v>0</v>
      </c>
      <c r="HP15" s="59">
        <f ca="1">IF(HP$9=EOMONTH(Inputs!$G$39,0),-Inputs!$G12,0)</f>
        <v>0</v>
      </c>
      <c r="HQ15" s="59">
        <f ca="1">IF(HQ$9=EOMONTH(Inputs!$G$39,0),-Inputs!$G12,0)</f>
        <v>0</v>
      </c>
      <c r="HR15" s="59">
        <f ca="1">IF(HR$9=EOMONTH(Inputs!$G$39,0),-Inputs!$G12,0)</f>
        <v>0</v>
      </c>
      <c r="HS15" s="59">
        <f ca="1">IF(HS$9=EOMONTH(Inputs!$G$39,0),-Inputs!$G12,0)</f>
        <v>0</v>
      </c>
      <c r="HT15" s="59">
        <f ca="1">IF(HT$9=EOMONTH(Inputs!$G$39,0),-Inputs!$G12,0)</f>
        <v>0</v>
      </c>
      <c r="HU15" s="59">
        <f ca="1">IF(HU$9=EOMONTH(Inputs!$G$39,0),-Inputs!$G12,0)</f>
        <v>0</v>
      </c>
      <c r="HV15" s="59">
        <f ca="1">IF(HV$9=EOMONTH(Inputs!$G$39,0),-Inputs!$G12,0)</f>
        <v>0</v>
      </c>
      <c r="HW15" s="59">
        <f ca="1">IF(HW$9=EOMONTH(Inputs!$G$39,0),-Inputs!$G12,0)</f>
        <v>0</v>
      </c>
      <c r="HX15" s="59">
        <f ca="1">IF(HX$9=EOMONTH(Inputs!$G$39,0),-Inputs!$G12,0)</f>
        <v>0</v>
      </c>
      <c r="HY15" s="59">
        <f ca="1">IF(HY$9=EOMONTH(Inputs!$G$39,0),-Inputs!$G12,0)</f>
        <v>0</v>
      </c>
      <c r="HZ15" s="59">
        <f ca="1">IF(HZ$9=EOMONTH(Inputs!$G$39,0),-Inputs!$G12,0)</f>
        <v>0</v>
      </c>
      <c r="IA15" s="59">
        <f ca="1">IF(IA$9=EOMONTH(Inputs!$G$39,0),-Inputs!$G12,0)</f>
        <v>0</v>
      </c>
      <c r="IB15" s="59">
        <f ca="1">IF(IB$9=EOMONTH(Inputs!$G$39,0),-Inputs!$G12,0)</f>
        <v>0</v>
      </c>
      <c r="IC15" s="59">
        <f ca="1">IF(IC$9=EOMONTH(Inputs!$G$39,0),-Inputs!$G12,0)</f>
        <v>0</v>
      </c>
      <c r="ID15" s="59">
        <f ca="1">IF(ID$9=EOMONTH(Inputs!$G$39,0),-Inputs!$G12,0)</f>
        <v>0</v>
      </c>
      <c r="IE15" s="59">
        <f ca="1">IF(IE$9=EOMONTH(Inputs!$G$39,0),-Inputs!$G12,0)</f>
        <v>0</v>
      </c>
      <c r="IF15" s="59">
        <f ca="1">IF(IF$9=EOMONTH(Inputs!$G$39,0),-Inputs!$G12,0)</f>
        <v>0</v>
      </c>
      <c r="IG15" s="59">
        <f ca="1">IF(IG$9=EOMONTH(Inputs!$G$39,0),-Inputs!$G12,0)</f>
        <v>0</v>
      </c>
      <c r="IH15" s="59">
        <f ca="1">IF(IH$9=EOMONTH(Inputs!$G$39,0),-Inputs!$G12,0)</f>
        <v>0</v>
      </c>
      <c r="II15" s="59">
        <f ca="1">IF(II$9=EOMONTH(Inputs!$G$39,0),-Inputs!$G12,0)</f>
        <v>0</v>
      </c>
      <c r="IJ15" s="59">
        <f ca="1">IF(IJ$9=EOMONTH(Inputs!$G$39,0),-Inputs!$G12,0)</f>
        <v>0</v>
      </c>
      <c r="IK15" s="59">
        <f ca="1">IF(IK$9=EOMONTH(Inputs!$G$39,0),-Inputs!$G12,0)</f>
        <v>0</v>
      </c>
      <c r="IL15" s="59">
        <f ca="1">IF(IL$9=EOMONTH(Inputs!$G$39,0),-Inputs!$G12,0)</f>
        <v>0</v>
      </c>
      <c r="IM15" s="59">
        <f ca="1">IF(IM$9=EOMONTH(Inputs!$G$39,0),-Inputs!$G12,0)</f>
        <v>0</v>
      </c>
      <c r="IN15" s="59">
        <f ca="1">IF(IN$9=EOMONTH(Inputs!$G$39,0),-Inputs!$G12,0)</f>
        <v>0</v>
      </c>
      <c r="IO15" s="59">
        <f ca="1">IF(IO$9=EOMONTH(Inputs!$G$39,0),-Inputs!$G12,0)</f>
        <v>0</v>
      </c>
      <c r="IP15" s="59">
        <f ca="1">IF(IP$9=EOMONTH(Inputs!$G$39,0),-Inputs!$G12,0)</f>
        <v>0</v>
      </c>
      <c r="IQ15" s="59">
        <f ca="1">IF(IQ$9=EOMONTH(Inputs!$G$39,0),-Inputs!$G12,0)</f>
        <v>0</v>
      </c>
      <c r="IR15" s="59">
        <f ca="1">IF(IR$9=EOMONTH(Inputs!$G$39,0),-Inputs!$G12,0)</f>
        <v>0</v>
      </c>
      <c r="IS15" s="59">
        <f ca="1">IF(IS$9=EOMONTH(Inputs!$G$39,0),-Inputs!$G12,0)</f>
        <v>0</v>
      </c>
      <c r="IT15" s="59">
        <f ca="1">IF(IT$9=EOMONTH(Inputs!$G$39,0),-Inputs!$G12,0)</f>
        <v>0</v>
      </c>
      <c r="IU15" s="59">
        <f ca="1">IF(IU$9=EOMONTH(Inputs!$G$39,0),-Inputs!$G12,0)</f>
        <v>0</v>
      </c>
      <c r="IV15" s="59">
        <f ca="1">IF(IV$9=EOMONTH(Inputs!$G$39,0),-Inputs!$G12,0)</f>
        <v>0</v>
      </c>
      <c r="IW15" s="59">
        <f ca="1">IF(IW$9=EOMONTH(Inputs!$G$39,0),-Inputs!$G12,0)</f>
        <v>0</v>
      </c>
      <c r="IX15" s="59">
        <f ca="1">IF(IX$9=EOMONTH(Inputs!$G$39,0),-Inputs!$G12,0)</f>
        <v>0</v>
      </c>
      <c r="IY15" s="59">
        <f ca="1">IF(IY$9=EOMONTH(Inputs!$G$39,0),-Inputs!$G12,0)</f>
        <v>0</v>
      </c>
      <c r="IZ15" s="59">
        <f ca="1">IF(IZ$9=EOMONTH(Inputs!$G$39,0),-Inputs!$G12,0)</f>
        <v>0</v>
      </c>
      <c r="JA15" s="59">
        <f ca="1">IF(JA$9=EOMONTH(Inputs!$G$39,0),-Inputs!$G12,0)</f>
        <v>0</v>
      </c>
      <c r="JB15" s="59">
        <f ca="1">IF(JB$9=EOMONTH(Inputs!$G$39,0),-Inputs!$G12,0)</f>
        <v>0</v>
      </c>
      <c r="JC15" s="59">
        <f ca="1">IF(JC$9=EOMONTH(Inputs!$G$39,0),-Inputs!$G12,0)</f>
        <v>0</v>
      </c>
      <c r="JD15" s="59">
        <f ca="1">IF(JD$9=EOMONTH(Inputs!$G$39,0),-Inputs!$G12,0)</f>
        <v>0</v>
      </c>
      <c r="JE15" s="59">
        <f ca="1">IF(JE$9=EOMONTH(Inputs!$G$39,0),-Inputs!$G12,0)</f>
        <v>0</v>
      </c>
      <c r="JF15" s="59">
        <f ca="1">IF(JF$9=EOMONTH(Inputs!$G$39,0),-Inputs!$G12,0)</f>
        <v>0</v>
      </c>
      <c r="JG15" s="59">
        <f ca="1">IF(JG$9=EOMONTH(Inputs!$G$39,0),-Inputs!$G12,0)</f>
        <v>0</v>
      </c>
      <c r="JH15" s="59">
        <f ca="1">IF(JH$9=EOMONTH(Inputs!$G$39,0),-Inputs!$G12,0)</f>
        <v>0</v>
      </c>
      <c r="JI15" s="59">
        <f ca="1">IF(JI$9=EOMONTH(Inputs!$G$39,0),-Inputs!$G12,0)</f>
        <v>0</v>
      </c>
      <c r="JJ15" s="59">
        <f ca="1">IF(JJ$9=EOMONTH(Inputs!$G$39,0),-Inputs!$G12,0)</f>
        <v>0</v>
      </c>
      <c r="JK15" s="59">
        <f ca="1">IF(JK$9=EOMONTH(Inputs!$G$39,0),-Inputs!$G12,0)</f>
        <v>0</v>
      </c>
      <c r="JL15" s="59">
        <f ca="1">IF(JL$9=EOMONTH(Inputs!$G$39,0),-Inputs!$G12,0)</f>
        <v>0</v>
      </c>
      <c r="JM15" s="59">
        <f ca="1">IF(JM$9=EOMONTH(Inputs!$G$39,0),-Inputs!$G12,0)</f>
        <v>0</v>
      </c>
      <c r="JN15" s="59">
        <f ca="1">IF(JN$9=EOMONTH(Inputs!$G$39,0),-Inputs!$G12,0)</f>
        <v>0</v>
      </c>
      <c r="JO15" s="59">
        <f ca="1">IF(JO$9=EOMONTH(Inputs!$G$39,0),-Inputs!$G12,0)</f>
        <v>0</v>
      </c>
      <c r="JP15" s="59">
        <f ca="1">IF(JP$9=EOMONTH(Inputs!$G$39,0),-Inputs!$G12,0)</f>
        <v>0</v>
      </c>
      <c r="JQ15" s="59">
        <f ca="1">IF(JQ$9=EOMONTH(Inputs!$G$39,0),-Inputs!$G12,0)</f>
        <v>0</v>
      </c>
      <c r="JR15" s="59">
        <f ca="1">IF(JR$9=EOMONTH(Inputs!$G$39,0),-Inputs!$G12,0)</f>
        <v>0</v>
      </c>
      <c r="JS15" s="59">
        <f ca="1">IF(JS$9=EOMONTH(Inputs!$G$39,0),-Inputs!$G12,0)</f>
        <v>0</v>
      </c>
      <c r="JT15" s="59">
        <f ca="1">IF(JT$9=EOMONTH(Inputs!$G$39,0),-Inputs!$G12,0)</f>
        <v>0</v>
      </c>
      <c r="JU15" s="59">
        <f ca="1">IF(JU$9=EOMONTH(Inputs!$G$39,0),-Inputs!$G12,0)</f>
        <v>0</v>
      </c>
      <c r="JV15" s="59">
        <f ca="1">IF(JV$9=EOMONTH(Inputs!$G$39,0),-Inputs!$G12,0)</f>
        <v>0</v>
      </c>
      <c r="JW15" s="59">
        <f ca="1">IF(JW$9=EOMONTH(Inputs!$G$39,0),-Inputs!$G12,0)</f>
        <v>0</v>
      </c>
      <c r="JX15" s="59">
        <f ca="1">IF(JX$9=EOMONTH(Inputs!$G$39,0),-Inputs!$G12,0)</f>
        <v>0</v>
      </c>
      <c r="JY15" s="59">
        <f ca="1">IF(JY$9=EOMONTH(Inputs!$G$39,0),-Inputs!$G12,0)</f>
        <v>0</v>
      </c>
      <c r="JZ15" s="59">
        <f ca="1">IF(JZ$9=EOMONTH(Inputs!$G$39,0),-Inputs!$G12,0)</f>
        <v>0</v>
      </c>
      <c r="KA15" s="59">
        <f ca="1">IF(KA$9=EOMONTH(Inputs!$G$39,0),-Inputs!$G12,0)</f>
        <v>0</v>
      </c>
      <c r="KB15" s="59">
        <f ca="1">IF(KB$9=EOMONTH(Inputs!$G$39,0),-Inputs!$G12,0)</f>
        <v>0</v>
      </c>
      <c r="KC15" s="59">
        <f ca="1">IF(KC$9=EOMONTH(Inputs!$G$39,0),-Inputs!$G12,0)</f>
        <v>0</v>
      </c>
      <c r="KD15" s="59">
        <f ca="1">IF(KD$9=EOMONTH(Inputs!$G$39,0),-Inputs!$G12,0)</f>
        <v>0</v>
      </c>
      <c r="KE15" s="59">
        <f ca="1">IF(KE$9=EOMONTH(Inputs!$G$39,0),-Inputs!$G12,0)</f>
        <v>0</v>
      </c>
    </row>
    <row r="16" spans="1:292" x14ac:dyDescent="0.3">
      <c r="B16" s="1"/>
      <c r="C16" t="str">
        <f>Inputs!C13</f>
        <v>Pre-Paid Property Tax</v>
      </c>
      <c r="G16" s="59">
        <f ca="1">IF(G$9=EOMONTH(Inputs!$G$39,0),-Inputs!$G13,0)</f>
        <v>0</v>
      </c>
      <c r="H16" s="59">
        <f ca="1">IF(H$9=EOMONTH(Inputs!$G$39,0),-Inputs!$G13,0)</f>
        <v>0</v>
      </c>
      <c r="I16" s="59">
        <f ca="1">IF(I$9=EOMONTH(Inputs!$G$39,0),-Inputs!$G13,0)</f>
        <v>0</v>
      </c>
      <c r="J16" s="59">
        <f ca="1">IF(J$9=EOMONTH(Inputs!$G$39,0),-Inputs!$G13,0)</f>
        <v>0</v>
      </c>
      <c r="K16" s="59">
        <f ca="1">IF(K$9=EOMONTH(Inputs!$G$39,0),-Inputs!$G13,0)</f>
        <v>-1200</v>
      </c>
      <c r="L16" s="59">
        <f ca="1">IF(L$9=EOMONTH(Inputs!$G$39,0),-Inputs!$G13,0)</f>
        <v>0</v>
      </c>
      <c r="M16" s="59">
        <f ca="1">IF(M$9=EOMONTH(Inputs!$G$39,0),-Inputs!$G13,0)</f>
        <v>0</v>
      </c>
      <c r="N16" s="59">
        <f ca="1">IF(N$9=EOMONTH(Inputs!$G$39,0),-Inputs!$G13,0)</f>
        <v>0</v>
      </c>
      <c r="O16" s="59">
        <f ca="1">IF(O$9=EOMONTH(Inputs!$G$39,0),-Inputs!$G13,0)</f>
        <v>0</v>
      </c>
      <c r="P16" s="59">
        <f ca="1">IF(P$9=EOMONTH(Inputs!$G$39,0),-Inputs!$G13,0)</f>
        <v>0</v>
      </c>
      <c r="Q16" s="59">
        <f ca="1">IF(Q$9=EOMONTH(Inputs!$G$39,0),-Inputs!$G13,0)</f>
        <v>0</v>
      </c>
      <c r="R16" s="59">
        <f ca="1">IF(R$9=EOMONTH(Inputs!$G$39,0),-Inputs!$G13,0)</f>
        <v>0</v>
      </c>
      <c r="S16" s="59">
        <f ca="1">IF(S$9=EOMONTH(Inputs!$G$39,0),-Inputs!$G13,0)</f>
        <v>0</v>
      </c>
      <c r="T16" s="59">
        <f ca="1">IF(T$9=EOMONTH(Inputs!$G$39,0),-Inputs!$G13,0)</f>
        <v>0</v>
      </c>
      <c r="U16" s="59">
        <f ca="1">IF(U$9=EOMONTH(Inputs!$G$39,0),-Inputs!$G13,0)</f>
        <v>0</v>
      </c>
      <c r="V16" s="59">
        <f ca="1">IF(V$9=EOMONTH(Inputs!$G$39,0),-Inputs!$G13,0)</f>
        <v>0</v>
      </c>
      <c r="W16" s="59">
        <f ca="1">IF(W$9=EOMONTH(Inputs!$G$39,0),-Inputs!$G13,0)</f>
        <v>0</v>
      </c>
      <c r="X16" s="59">
        <f ca="1">IF(X$9=EOMONTH(Inputs!$G$39,0),-Inputs!$G13,0)</f>
        <v>0</v>
      </c>
      <c r="Y16" s="59">
        <f ca="1">IF(Y$9=EOMONTH(Inputs!$G$39,0),-Inputs!$G13,0)</f>
        <v>0</v>
      </c>
      <c r="Z16" s="59">
        <f ca="1">IF(Z$9=EOMONTH(Inputs!$G$39,0),-Inputs!$G13,0)</f>
        <v>0</v>
      </c>
      <c r="AA16" s="59">
        <f ca="1">IF(AA$9=EOMONTH(Inputs!$G$39,0),-Inputs!$G13,0)</f>
        <v>0</v>
      </c>
      <c r="AB16" s="59">
        <f ca="1">IF(AB$9=EOMONTH(Inputs!$G$39,0),-Inputs!$G13,0)</f>
        <v>0</v>
      </c>
      <c r="AC16" s="59">
        <f ca="1">IF(AC$9=EOMONTH(Inputs!$G$39,0),-Inputs!$G13,0)</f>
        <v>0</v>
      </c>
      <c r="AD16" s="59">
        <f ca="1">IF(AD$9=EOMONTH(Inputs!$G$39,0),-Inputs!$G13,0)</f>
        <v>0</v>
      </c>
      <c r="AE16" s="59">
        <f ca="1">IF(AE$9=EOMONTH(Inputs!$G$39,0),-Inputs!$G13,0)</f>
        <v>0</v>
      </c>
      <c r="AF16" s="59">
        <f ca="1">IF(AF$9=EOMONTH(Inputs!$G$39,0),-Inputs!$G13,0)</f>
        <v>0</v>
      </c>
      <c r="AG16" s="59">
        <f ca="1">IF(AG$9=EOMONTH(Inputs!$G$39,0),-Inputs!$G13,0)</f>
        <v>0</v>
      </c>
      <c r="AH16" s="59">
        <f ca="1">IF(AH$9=EOMONTH(Inputs!$G$39,0),-Inputs!$G13,0)</f>
        <v>0</v>
      </c>
      <c r="AI16" s="59">
        <f ca="1">IF(AI$9=EOMONTH(Inputs!$G$39,0),-Inputs!$G13,0)</f>
        <v>0</v>
      </c>
      <c r="AJ16" s="59">
        <f ca="1">IF(AJ$9=EOMONTH(Inputs!$G$39,0),-Inputs!$G13,0)</f>
        <v>0</v>
      </c>
      <c r="AK16" s="59">
        <f ca="1">IF(AK$9=EOMONTH(Inputs!$G$39,0),-Inputs!$G13,0)</f>
        <v>0</v>
      </c>
      <c r="AL16" s="59">
        <f ca="1">IF(AL$9=EOMONTH(Inputs!$G$39,0),-Inputs!$G13,0)</f>
        <v>0</v>
      </c>
      <c r="AM16" s="59">
        <f ca="1">IF(AM$9=EOMONTH(Inputs!$G$39,0),-Inputs!$G13,0)</f>
        <v>0</v>
      </c>
      <c r="AN16" s="59">
        <f ca="1">IF(AN$9=EOMONTH(Inputs!$G$39,0),-Inputs!$G13,0)</f>
        <v>0</v>
      </c>
      <c r="AO16" s="59">
        <f ca="1">IF(AO$9=EOMONTH(Inputs!$G$39,0),-Inputs!$G13,0)</f>
        <v>0</v>
      </c>
      <c r="AP16" s="59">
        <f ca="1">IF(AP$9=EOMONTH(Inputs!$G$39,0),-Inputs!$G13,0)</f>
        <v>0</v>
      </c>
      <c r="AQ16" s="59">
        <f ca="1">IF(AQ$9=EOMONTH(Inputs!$G$39,0),-Inputs!$G13,0)</f>
        <v>0</v>
      </c>
      <c r="AR16" s="59">
        <f ca="1">IF(AR$9=EOMONTH(Inputs!$G$39,0),-Inputs!$G13,0)</f>
        <v>0</v>
      </c>
      <c r="AS16" s="59">
        <f ca="1">IF(AS$9=EOMONTH(Inputs!$G$39,0),-Inputs!$G13,0)</f>
        <v>0</v>
      </c>
      <c r="AT16" s="59">
        <f ca="1">IF(AT$9=EOMONTH(Inputs!$G$39,0),-Inputs!$G13,0)</f>
        <v>0</v>
      </c>
      <c r="AU16" s="59">
        <f ca="1">IF(AU$9=EOMONTH(Inputs!$G$39,0),-Inputs!$G13,0)</f>
        <v>0</v>
      </c>
      <c r="AV16" s="59">
        <f ca="1">IF(AV$9=EOMONTH(Inputs!$G$39,0),-Inputs!$G13,0)</f>
        <v>0</v>
      </c>
      <c r="AW16" s="59">
        <f ca="1">IF(AW$9=EOMONTH(Inputs!$G$39,0),-Inputs!$G13,0)</f>
        <v>0</v>
      </c>
      <c r="AX16" s="59">
        <f ca="1">IF(AX$9=EOMONTH(Inputs!$G$39,0),-Inputs!$G13,0)</f>
        <v>0</v>
      </c>
      <c r="AY16" s="59">
        <f ca="1">IF(AY$9=EOMONTH(Inputs!$G$39,0),-Inputs!$G13,0)</f>
        <v>0</v>
      </c>
      <c r="AZ16" s="59">
        <f ca="1">IF(AZ$9=EOMONTH(Inputs!$G$39,0),-Inputs!$G13,0)</f>
        <v>0</v>
      </c>
      <c r="BA16" s="59">
        <f ca="1">IF(BA$9=EOMONTH(Inputs!$G$39,0),-Inputs!$G13,0)</f>
        <v>0</v>
      </c>
      <c r="BB16" s="59">
        <f ca="1">IF(BB$9=EOMONTH(Inputs!$G$39,0),-Inputs!$G13,0)</f>
        <v>0</v>
      </c>
      <c r="BC16" s="59">
        <f ca="1">IF(BC$9=EOMONTH(Inputs!$G$39,0),-Inputs!$G13,0)</f>
        <v>0</v>
      </c>
      <c r="BD16" s="59">
        <f ca="1">IF(BD$9=EOMONTH(Inputs!$G$39,0),-Inputs!$G13,0)</f>
        <v>0</v>
      </c>
      <c r="BE16" s="59">
        <f ca="1">IF(BE$9=EOMONTH(Inputs!$G$39,0),-Inputs!$G13,0)</f>
        <v>0</v>
      </c>
      <c r="BF16" s="59">
        <f ca="1">IF(BF$9=EOMONTH(Inputs!$G$39,0),-Inputs!$G13,0)</f>
        <v>0</v>
      </c>
      <c r="BG16" s="59">
        <f ca="1">IF(BG$9=EOMONTH(Inputs!$G$39,0),-Inputs!$G13,0)</f>
        <v>0</v>
      </c>
      <c r="BH16" s="59">
        <f ca="1">IF(BH$9=EOMONTH(Inputs!$G$39,0),-Inputs!$G13,0)</f>
        <v>0</v>
      </c>
      <c r="BI16" s="59">
        <f ca="1">IF(BI$9=EOMONTH(Inputs!$G$39,0),-Inputs!$G13,0)</f>
        <v>0</v>
      </c>
      <c r="BJ16" s="59">
        <f ca="1">IF(BJ$9=EOMONTH(Inputs!$G$39,0),-Inputs!$G13,0)</f>
        <v>0</v>
      </c>
      <c r="BK16" s="59">
        <f ca="1">IF(BK$9=EOMONTH(Inputs!$G$39,0),-Inputs!$G13,0)</f>
        <v>0</v>
      </c>
      <c r="BL16" s="59">
        <f ca="1">IF(BL$9=EOMONTH(Inputs!$G$39,0),-Inputs!$G13,0)</f>
        <v>0</v>
      </c>
      <c r="BM16" s="59">
        <f ca="1">IF(BM$9=EOMONTH(Inputs!$G$39,0),-Inputs!$G13,0)</f>
        <v>0</v>
      </c>
      <c r="BN16" s="59">
        <f ca="1">IF(BN$9=EOMONTH(Inputs!$G$39,0),-Inputs!$G13,0)</f>
        <v>0</v>
      </c>
      <c r="BO16" s="59">
        <f ca="1">IF(BO$9=EOMONTH(Inputs!$G$39,0),-Inputs!$G13,0)</f>
        <v>0</v>
      </c>
      <c r="BP16" s="59">
        <f ca="1">IF(BP$9=EOMONTH(Inputs!$G$39,0),-Inputs!$G13,0)</f>
        <v>0</v>
      </c>
      <c r="BQ16" s="59">
        <f ca="1">IF(BQ$9=EOMONTH(Inputs!$G$39,0),-Inputs!$G13,0)</f>
        <v>0</v>
      </c>
      <c r="BR16" s="59">
        <f ca="1">IF(BR$9=EOMONTH(Inputs!$G$39,0),-Inputs!$G13,0)</f>
        <v>0</v>
      </c>
      <c r="BS16" s="59">
        <f ca="1">IF(BS$9=EOMONTH(Inputs!$G$39,0),-Inputs!$G13,0)</f>
        <v>0</v>
      </c>
      <c r="BT16" s="59">
        <f ca="1">IF(BT$9=EOMONTH(Inputs!$G$39,0),-Inputs!$G13,0)</f>
        <v>0</v>
      </c>
      <c r="BU16" s="59">
        <f ca="1">IF(BU$9=EOMONTH(Inputs!$G$39,0),-Inputs!$G13,0)</f>
        <v>0</v>
      </c>
      <c r="BV16" s="59">
        <f ca="1">IF(BV$9=EOMONTH(Inputs!$G$39,0),-Inputs!$G13,0)</f>
        <v>0</v>
      </c>
      <c r="BW16" s="59">
        <f ca="1">IF(BW$9=EOMONTH(Inputs!$G$39,0),-Inputs!$G13,0)</f>
        <v>0</v>
      </c>
      <c r="BX16" s="59">
        <f ca="1">IF(BX$9=EOMONTH(Inputs!$G$39,0),-Inputs!$G13,0)</f>
        <v>0</v>
      </c>
      <c r="BY16" s="59">
        <f ca="1">IF(BY$9=EOMONTH(Inputs!$G$39,0),-Inputs!$G13,0)</f>
        <v>0</v>
      </c>
      <c r="BZ16" s="59">
        <f ca="1">IF(BZ$9=EOMONTH(Inputs!$G$39,0),-Inputs!$G13,0)</f>
        <v>0</v>
      </c>
      <c r="CA16" s="59">
        <f ca="1">IF(CA$9=EOMONTH(Inputs!$G$39,0),-Inputs!$G13,0)</f>
        <v>0</v>
      </c>
      <c r="CB16" s="59">
        <f ca="1">IF(CB$9=EOMONTH(Inputs!$G$39,0),-Inputs!$G13,0)</f>
        <v>0</v>
      </c>
      <c r="CC16" s="59">
        <f ca="1">IF(CC$9=EOMONTH(Inputs!$G$39,0),-Inputs!$G13,0)</f>
        <v>0</v>
      </c>
      <c r="CD16" s="59">
        <f ca="1">IF(CD$9=EOMONTH(Inputs!$G$39,0),-Inputs!$G13,0)</f>
        <v>0</v>
      </c>
      <c r="CE16" s="59">
        <f ca="1">IF(CE$9=EOMONTH(Inputs!$G$39,0),-Inputs!$G13,0)</f>
        <v>0</v>
      </c>
      <c r="CF16" s="59">
        <f ca="1">IF(CF$9=EOMONTH(Inputs!$G$39,0),-Inputs!$G13,0)</f>
        <v>0</v>
      </c>
      <c r="CG16" s="59">
        <f ca="1">IF(CG$9=EOMONTH(Inputs!$G$39,0),-Inputs!$G13,0)</f>
        <v>0</v>
      </c>
      <c r="CH16" s="59">
        <f ca="1">IF(CH$9=EOMONTH(Inputs!$G$39,0),-Inputs!$G13,0)</f>
        <v>0</v>
      </c>
      <c r="CI16" s="59">
        <f ca="1">IF(CI$9=EOMONTH(Inputs!$G$39,0),-Inputs!$G13,0)</f>
        <v>0</v>
      </c>
      <c r="CJ16" s="59">
        <f ca="1">IF(CJ$9=EOMONTH(Inputs!$G$39,0),-Inputs!$G13,0)</f>
        <v>0</v>
      </c>
      <c r="CK16" s="59">
        <f ca="1">IF(CK$9=EOMONTH(Inputs!$G$39,0),-Inputs!$G13,0)</f>
        <v>0</v>
      </c>
      <c r="CL16" s="59">
        <f ca="1">IF(CL$9=EOMONTH(Inputs!$G$39,0),-Inputs!$G13,0)</f>
        <v>0</v>
      </c>
      <c r="CM16" s="59">
        <f ca="1">IF(CM$9=EOMONTH(Inputs!$G$39,0),-Inputs!$G13,0)</f>
        <v>0</v>
      </c>
      <c r="CN16" s="59">
        <f ca="1">IF(CN$9=EOMONTH(Inputs!$G$39,0),-Inputs!$G13,0)</f>
        <v>0</v>
      </c>
      <c r="CO16" s="59">
        <f ca="1">IF(CO$9=EOMONTH(Inputs!$G$39,0),-Inputs!$G13,0)</f>
        <v>0</v>
      </c>
      <c r="CP16" s="59">
        <f ca="1">IF(CP$9=EOMONTH(Inputs!$G$39,0),-Inputs!$G13,0)</f>
        <v>0</v>
      </c>
      <c r="CQ16" s="59">
        <f ca="1">IF(CQ$9=EOMONTH(Inputs!$G$39,0),-Inputs!$G13,0)</f>
        <v>0</v>
      </c>
      <c r="CR16" s="59">
        <f ca="1">IF(CR$9=EOMONTH(Inputs!$G$39,0),-Inputs!$G13,0)</f>
        <v>0</v>
      </c>
      <c r="CS16" s="59">
        <f ca="1">IF(CS$9=EOMONTH(Inputs!$G$39,0),-Inputs!$G13,0)</f>
        <v>0</v>
      </c>
      <c r="CT16" s="59">
        <f ca="1">IF(CT$9=EOMONTH(Inputs!$G$39,0),-Inputs!$G13,0)</f>
        <v>0</v>
      </c>
      <c r="CU16" s="59">
        <f ca="1">IF(CU$9=EOMONTH(Inputs!$G$39,0),-Inputs!$G13,0)</f>
        <v>0</v>
      </c>
      <c r="CV16" s="59">
        <f ca="1">IF(CV$9=EOMONTH(Inputs!$G$39,0),-Inputs!$G13,0)</f>
        <v>0</v>
      </c>
      <c r="CW16" s="59">
        <f ca="1">IF(CW$9=EOMONTH(Inputs!$G$39,0),-Inputs!$G13,0)</f>
        <v>0</v>
      </c>
      <c r="CX16" s="59">
        <f ca="1">IF(CX$9=EOMONTH(Inputs!$G$39,0),-Inputs!$G13,0)</f>
        <v>0</v>
      </c>
      <c r="CY16" s="59">
        <f ca="1">IF(CY$9=EOMONTH(Inputs!$G$39,0),-Inputs!$G13,0)</f>
        <v>0</v>
      </c>
      <c r="CZ16" s="59">
        <f ca="1">IF(CZ$9=EOMONTH(Inputs!$G$39,0),-Inputs!$G13,0)</f>
        <v>0</v>
      </c>
      <c r="DA16" s="59">
        <f ca="1">IF(DA$9=EOMONTH(Inputs!$G$39,0),-Inputs!$G13,0)</f>
        <v>0</v>
      </c>
      <c r="DB16" s="59">
        <f ca="1">IF(DB$9=EOMONTH(Inputs!$G$39,0),-Inputs!$G13,0)</f>
        <v>0</v>
      </c>
      <c r="DC16" s="59">
        <f ca="1">IF(DC$9=EOMONTH(Inputs!$G$39,0),-Inputs!$G13,0)</f>
        <v>0</v>
      </c>
      <c r="DD16" s="59">
        <f ca="1">IF(DD$9=EOMONTH(Inputs!$G$39,0),-Inputs!$G13,0)</f>
        <v>0</v>
      </c>
      <c r="DE16" s="59">
        <f ca="1">IF(DE$9=EOMONTH(Inputs!$G$39,0),-Inputs!$G13,0)</f>
        <v>0</v>
      </c>
      <c r="DF16" s="59">
        <f ca="1">IF(DF$9=EOMONTH(Inputs!$G$39,0),-Inputs!$G13,0)</f>
        <v>0</v>
      </c>
      <c r="DG16" s="59">
        <f ca="1">IF(DG$9=EOMONTH(Inputs!$G$39,0),-Inputs!$G13,0)</f>
        <v>0</v>
      </c>
      <c r="DH16" s="59">
        <f ca="1">IF(DH$9=EOMONTH(Inputs!$G$39,0),-Inputs!$G13,0)</f>
        <v>0</v>
      </c>
      <c r="DI16" s="59">
        <f ca="1">IF(DI$9=EOMONTH(Inputs!$G$39,0),-Inputs!$G13,0)</f>
        <v>0</v>
      </c>
      <c r="DJ16" s="59">
        <f ca="1">IF(DJ$9=EOMONTH(Inputs!$G$39,0),-Inputs!$G13,0)</f>
        <v>0</v>
      </c>
      <c r="DK16" s="59">
        <f ca="1">IF(DK$9=EOMONTH(Inputs!$G$39,0),-Inputs!$G13,0)</f>
        <v>0</v>
      </c>
      <c r="DL16" s="59">
        <f ca="1">IF(DL$9=EOMONTH(Inputs!$G$39,0),-Inputs!$G13,0)</f>
        <v>0</v>
      </c>
      <c r="DM16" s="59">
        <f ca="1">IF(DM$9=EOMONTH(Inputs!$G$39,0),-Inputs!$G13,0)</f>
        <v>0</v>
      </c>
      <c r="DN16" s="59">
        <f ca="1">IF(DN$9=EOMONTH(Inputs!$G$39,0),-Inputs!$G13,0)</f>
        <v>0</v>
      </c>
      <c r="DO16" s="59">
        <f ca="1">IF(DO$9=EOMONTH(Inputs!$G$39,0),-Inputs!$G13,0)</f>
        <v>0</v>
      </c>
      <c r="DP16" s="59">
        <f ca="1">IF(DP$9=EOMONTH(Inputs!$G$39,0),-Inputs!$G13,0)</f>
        <v>0</v>
      </c>
      <c r="DQ16" s="59">
        <f ca="1">IF(DQ$9=EOMONTH(Inputs!$G$39,0),-Inputs!$G13,0)</f>
        <v>0</v>
      </c>
      <c r="DR16" s="59">
        <f ca="1">IF(DR$9=EOMONTH(Inputs!$G$39,0),-Inputs!$G13,0)</f>
        <v>0</v>
      </c>
      <c r="DS16" s="59">
        <f ca="1">IF(DS$9=EOMONTH(Inputs!$G$39,0),-Inputs!$G13,0)</f>
        <v>0</v>
      </c>
      <c r="DT16" s="59">
        <f ca="1">IF(DT$9=EOMONTH(Inputs!$G$39,0),-Inputs!$G13,0)</f>
        <v>0</v>
      </c>
      <c r="DU16" s="59">
        <f ca="1">IF(DU$9=EOMONTH(Inputs!$G$39,0),-Inputs!$G13,0)</f>
        <v>0</v>
      </c>
      <c r="DV16" s="59">
        <f ca="1">IF(DV$9=EOMONTH(Inputs!$G$39,0),-Inputs!$G13,0)</f>
        <v>0</v>
      </c>
      <c r="DW16" s="59">
        <f ca="1">IF(DW$9=EOMONTH(Inputs!$G$39,0),-Inputs!$G13,0)</f>
        <v>0</v>
      </c>
      <c r="DX16" s="59">
        <f ca="1">IF(DX$9=EOMONTH(Inputs!$G$39,0),-Inputs!$G13,0)</f>
        <v>0</v>
      </c>
      <c r="DY16" s="59">
        <f ca="1">IF(DY$9=EOMONTH(Inputs!$G$39,0),-Inputs!$G13,0)</f>
        <v>0</v>
      </c>
      <c r="DZ16" s="59">
        <f ca="1">IF(DZ$9=EOMONTH(Inputs!$G$39,0),-Inputs!$G13,0)</f>
        <v>0</v>
      </c>
      <c r="EA16" s="59">
        <f ca="1">IF(EA$9=EOMONTH(Inputs!$G$39,0),-Inputs!$G13,0)</f>
        <v>0</v>
      </c>
      <c r="EB16" s="59">
        <f ca="1">IF(EB$9=EOMONTH(Inputs!$G$39,0),-Inputs!$G13,0)</f>
        <v>0</v>
      </c>
      <c r="EC16" s="59">
        <f ca="1">IF(EC$9=EOMONTH(Inputs!$G$39,0),-Inputs!$G13,0)</f>
        <v>0</v>
      </c>
      <c r="ED16" s="59">
        <f ca="1">IF(ED$9=EOMONTH(Inputs!$G$39,0),-Inputs!$G13,0)</f>
        <v>0</v>
      </c>
      <c r="EE16" s="59">
        <f ca="1">IF(EE$9=EOMONTH(Inputs!$G$39,0),-Inputs!$G13,0)</f>
        <v>0</v>
      </c>
      <c r="EF16" s="59">
        <f ca="1">IF(EF$9=EOMONTH(Inputs!$G$39,0),-Inputs!$G13,0)</f>
        <v>0</v>
      </c>
      <c r="EG16" s="59">
        <f ca="1">IF(EG$9=EOMONTH(Inputs!$G$39,0),-Inputs!$G13,0)</f>
        <v>0</v>
      </c>
      <c r="EH16" s="59">
        <f ca="1">IF(EH$9=EOMONTH(Inputs!$G$39,0),-Inputs!$G13,0)</f>
        <v>0</v>
      </c>
      <c r="EI16" s="59">
        <f ca="1">IF(EI$9=EOMONTH(Inputs!$G$39,0),-Inputs!$G13,0)</f>
        <v>0</v>
      </c>
      <c r="EJ16" s="59">
        <f ca="1">IF(EJ$9=EOMONTH(Inputs!$G$39,0),-Inputs!$G13,0)</f>
        <v>0</v>
      </c>
      <c r="EK16" s="59">
        <f ca="1">IF(EK$9=EOMONTH(Inputs!$G$39,0),-Inputs!$G13,0)</f>
        <v>0</v>
      </c>
      <c r="EL16" s="59">
        <f ca="1">IF(EL$9=EOMONTH(Inputs!$G$39,0),-Inputs!$G13,0)</f>
        <v>0</v>
      </c>
      <c r="EM16" s="59">
        <f ca="1">IF(EM$9=EOMONTH(Inputs!$G$39,0),-Inputs!$G13,0)</f>
        <v>0</v>
      </c>
      <c r="EN16" s="59">
        <f ca="1">IF(EN$9=EOMONTH(Inputs!$G$39,0),-Inputs!$G13,0)</f>
        <v>0</v>
      </c>
      <c r="EO16" s="59">
        <f ca="1">IF(EO$9=EOMONTH(Inputs!$G$39,0),-Inputs!$G13,0)</f>
        <v>0</v>
      </c>
      <c r="EP16" s="59">
        <f ca="1">IF(EP$9=EOMONTH(Inputs!$G$39,0),-Inputs!$G13,0)</f>
        <v>0</v>
      </c>
      <c r="EQ16" s="59">
        <f ca="1">IF(EQ$9=EOMONTH(Inputs!$G$39,0),-Inputs!$G13,0)</f>
        <v>0</v>
      </c>
      <c r="ER16" s="59">
        <f ca="1">IF(ER$9=EOMONTH(Inputs!$G$39,0),-Inputs!$G13,0)</f>
        <v>0</v>
      </c>
      <c r="ES16" s="59">
        <f ca="1">IF(ES$9=EOMONTH(Inputs!$G$39,0),-Inputs!$G13,0)</f>
        <v>0</v>
      </c>
      <c r="ET16" s="59">
        <f ca="1">IF(ET$9=EOMONTH(Inputs!$G$39,0),-Inputs!$G13,0)</f>
        <v>0</v>
      </c>
      <c r="EU16" s="59">
        <f ca="1">IF(EU$9=EOMONTH(Inputs!$G$39,0),-Inputs!$G13,0)</f>
        <v>0</v>
      </c>
      <c r="EV16" s="59">
        <f ca="1">IF(EV$9=EOMONTH(Inputs!$G$39,0),-Inputs!$G13,0)</f>
        <v>0</v>
      </c>
      <c r="EW16" s="59">
        <f ca="1">IF(EW$9=EOMONTH(Inputs!$G$39,0),-Inputs!$G13,0)</f>
        <v>0</v>
      </c>
      <c r="EX16" s="59">
        <f ca="1">IF(EX$9=EOMONTH(Inputs!$G$39,0),-Inputs!$G13,0)</f>
        <v>0</v>
      </c>
      <c r="EY16" s="59">
        <f ca="1">IF(EY$9=EOMONTH(Inputs!$G$39,0),-Inputs!$G13,0)</f>
        <v>0</v>
      </c>
      <c r="EZ16" s="59">
        <f ca="1">IF(EZ$9=EOMONTH(Inputs!$G$39,0),-Inputs!$G13,0)</f>
        <v>0</v>
      </c>
      <c r="FA16" s="59">
        <f ca="1">IF(FA$9=EOMONTH(Inputs!$G$39,0),-Inputs!$G13,0)</f>
        <v>0</v>
      </c>
      <c r="FB16" s="59">
        <f ca="1">IF(FB$9=EOMONTH(Inputs!$G$39,0),-Inputs!$G13,0)</f>
        <v>0</v>
      </c>
      <c r="FC16" s="59">
        <f ca="1">IF(FC$9=EOMONTH(Inputs!$G$39,0),-Inputs!$G13,0)</f>
        <v>0</v>
      </c>
      <c r="FD16" s="59">
        <f ca="1">IF(FD$9=EOMONTH(Inputs!$G$39,0),-Inputs!$G13,0)</f>
        <v>0</v>
      </c>
      <c r="FE16" s="59">
        <f ca="1">IF(FE$9=EOMONTH(Inputs!$G$39,0),-Inputs!$G13,0)</f>
        <v>0</v>
      </c>
      <c r="FF16" s="59">
        <f ca="1">IF(FF$9=EOMONTH(Inputs!$G$39,0),-Inputs!$G13,0)</f>
        <v>0</v>
      </c>
      <c r="FG16" s="59">
        <f ca="1">IF(FG$9=EOMONTH(Inputs!$G$39,0),-Inputs!$G13,0)</f>
        <v>0</v>
      </c>
      <c r="FH16" s="59">
        <f ca="1">IF(FH$9=EOMONTH(Inputs!$G$39,0),-Inputs!$G13,0)</f>
        <v>0</v>
      </c>
      <c r="FI16" s="59">
        <f ca="1">IF(FI$9=EOMONTH(Inputs!$G$39,0),-Inputs!$G13,0)</f>
        <v>0</v>
      </c>
      <c r="FJ16" s="59">
        <f ca="1">IF(FJ$9=EOMONTH(Inputs!$G$39,0),-Inputs!$G13,0)</f>
        <v>0</v>
      </c>
      <c r="FK16" s="59">
        <f ca="1">IF(FK$9=EOMONTH(Inputs!$G$39,0),-Inputs!$G13,0)</f>
        <v>0</v>
      </c>
      <c r="FL16" s="59">
        <f ca="1">IF(FL$9=EOMONTH(Inputs!$G$39,0),-Inputs!$G13,0)</f>
        <v>0</v>
      </c>
      <c r="FM16" s="59">
        <f ca="1">IF(FM$9=EOMONTH(Inputs!$G$39,0),-Inputs!$G13,0)</f>
        <v>0</v>
      </c>
      <c r="FN16" s="59">
        <f ca="1">IF(FN$9=EOMONTH(Inputs!$G$39,0),-Inputs!$G13,0)</f>
        <v>0</v>
      </c>
      <c r="FO16" s="59">
        <f ca="1">IF(FO$9=EOMONTH(Inputs!$G$39,0),-Inputs!$G13,0)</f>
        <v>0</v>
      </c>
      <c r="FP16" s="59">
        <f ca="1">IF(FP$9=EOMONTH(Inputs!$G$39,0),-Inputs!$G13,0)</f>
        <v>0</v>
      </c>
      <c r="FQ16" s="59">
        <f ca="1">IF(FQ$9=EOMONTH(Inputs!$G$39,0),-Inputs!$G13,0)</f>
        <v>0</v>
      </c>
      <c r="FR16" s="59">
        <f ca="1">IF(FR$9=EOMONTH(Inputs!$G$39,0),-Inputs!$G13,0)</f>
        <v>0</v>
      </c>
      <c r="FS16" s="59">
        <f ca="1">IF(FS$9=EOMONTH(Inputs!$G$39,0),-Inputs!$G13,0)</f>
        <v>0</v>
      </c>
      <c r="FT16" s="59">
        <f ca="1">IF(FT$9=EOMONTH(Inputs!$G$39,0),-Inputs!$G13,0)</f>
        <v>0</v>
      </c>
      <c r="FU16" s="59">
        <f ca="1">IF(FU$9=EOMONTH(Inputs!$G$39,0),-Inputs!$G13,0)</f>
        <v>0</v>
      </c>
      <c r="FV16" s="59">
        <f ca="1">IF(FV$9=EOMONTH(Inputs!$G$39,0),-Inputs!$G13,0)</f>
        <v>0</v>
      </c>
      <c r="FW16" s="59">
        <f ca="1">IF(FW$9=EOMONTH(Inputs!$G$39,0),-Inputs!$G13,0)</f>
        <v>0</v>
      </c>
      <c r="FX16" s="59">
        <f ca="1">IF(FX$9=EOMONTH(Inputs!$G$39,0),-Inputs!$G13,0)</f>
        <v>0</v>
      </c>
      <c r="FY16" s="59">
        <f ca="1">IF(FY$9=EOMONTH(Inputs!$G$39,0),-Inputs!$G13,0)</f>
        <v>0</v>
      </c>
      <c r="FZ16" s="59">
        <f ca="1">IF(FZ$9=EOMONTH(Inputs!$G$39,0),-Inputs!$G13,0)</f>
        <v>0</v>
      </c>
      <c r="GA16" s="59">
        <f ca="1">IF(GA$9=EOMONTH(Inputs!$G$39,0),-Inputs!$G13,0)</f>
        <v>0</v>
      </c>
      <c r="GB16" s="59">
        <f ca="1">IF(GB$9=EOMONTH(Inputs!$G$39,0),-Inputs!$G13,0)</f>
        <v>0</v>
      </c>
      <c r="GC16" s="59">
        <f ca="1">IF(GC$9=EOMONTH(Inputs!$G$39,0),-Inputs!$G13,0)</f>
        <v>0</v>
      </c>
      <c r="GD16" s="59">
        <f ca="1">IF(GD$9=EOMONTH(Inputs!$G$39,0),-Inputs!$G13,0)</f>
        <v>0</v>
      </c>
      <c r="GE16" s="59">
        <f ca="1">IF(GE$9=EOMONTH(Inputs!$G$39,0),-Inputs!$G13,0)</f>
        <v>0</v>
      </c>
      <c r="GF16" s="59">
        <f ca="1">IF(GF$9=EOMONTH(Inputs!$G$39,0),-Inputs!$G13,0)</f>
        <v>0</v>
      </c>
      <c r="GG16" s="59">
        <f ca="1">IF(GG$9=EOMONTH(Inputs!$G$39,0),-Inputs!$G13,0)</f>
        <v>0</v>
      </c>
      <c r="GH16" s="59">
        <f ca="1">IF(GH$9=EOMONTH(Inputs!$G$39,0),-Inputs!$G13,0)</f>
        <v>0</v>
      </c>
      <c r="GI16" s="59">
        <f ca="1">IF(GI$9=EOMONTH(Inputs!$G$39,0),-Inputs!$G13,0)</f>
        <v>0</v>
      </c>
      <c r="GJ16" s="59">
        <f ca="1">IF(GJ$9=EOMONTH(Inputs!$G$39,0),-Inputs!$G13,0)</f>
        <v>0</v>
      </c>
      <c r="GK16" s="59">
        <f ca="1">IF(GK$9=EOMONTH(Inputs!$G$39,0),-Inputs!$G13,0)</f>
        <v>0</v>
      </c>
      <c r="GL16" s="59">
        <f ca="1">IF(GL$9=EOMONTH(Inputs!$G$39,0),-Inputs!$G13,0)</f>
        <v>0</v>
      </c>
      <c r="GM16" s="59">
        <f ca="1">IF(GM$9=EOMONTH(Inputs!$G$39,0),-Inputs!$G13,0)</f>
        <v>0</v>
      </c>
      <c r="GN16" s="59">
        <f ca="1">IF(GN$9=EOMONTH(Inputs!$G$39,0),-Inputs!$G13,0)</f>
        <v>0</v>
      </c>
      <c r="GO16" s="59">
        <f ca="1">IF(GO$9=EOMONTH(Inputs!$G$39,0),-Inputs!$G13,0)</f>
        <v>0</v>
      </c>
      <c r="GP16" s="59">
        <f ca="1">IF(GP$9=EOMONTH(Inputs!$G$39,0),-Inputs!$G13,0)</f>
        <v>0</v>
      </c>
      <c r="GQ16" s="59">
        <f ca="1">IF(GQ$9=EOMONTH(Inputs!$G$39,0),-Inputs!$G13,0)</f>
        <v>0</v>
      </c>
      <c r="GR16" s="59">
        <f ca="1">IF(GR$9=EOMONTH(Inputs!$G$39,0),-Inputs!$G13,0)</f>
        <v>0</v>
      </c>
      <c r="GS16" s="59">
        <f ca="1">IF(GS$9=EOMONTH(Inputs!$G$39,0),-Inputs!$G13,0)</f>
        <v>0</v>
      </c>
      <c r="GT16" s="59">
        <f ca="1">IF(GT$9=EOMONTH(Inputs!$G$39,0),-Inputs!$G13,0)</f>
        <v>0</v>
      </c>
      <c r="GU16" s="59">
        <f ca="1">IF(GU$9=EOMONTH(Inputs!$G$39,0),-Inputs!$G13,0)</f>
        <v>0</v>
      </c>
      <c r="GV16" s="59">
        <f ca="1">IF(GV$9=EOMONTH(Inputs!$G$39,0),-Inputs!$G13,0)</f>
        <v>0</v>
      </c>
      <c r="GW16" s="59">
        <f ca="1">IF(GW$9=EOMONTH(Inputs!$G$39,0),-Inputs!$G13,0)</f>
        <v>0</v>
      </c>
      <c r="GX16" s="59">
        <f ca="1">IF(GX$9=EOMONTH(Inputs!$G$39,0),-Inputs!$G13,0)</f>
        <v>0</v>
      </c>
      <c r="GY16" s="59">
        <f ca="1">IF(GY$9=EOMONTH(Inputs!$G$39,0),-Inputs!$G13,0)</f>
        <v>0</v>
      </c>
      <c r="GZ16" s="59">
        <f ca="1">IF(GZ$9=EOMONTH(Inputs!$G$39,0),-Inputs!$G13,0)</f>
        <v>0</v>
      </c>
      <c r="HA16" s="59">
        <f ca="1">IF(HA$9=EOMONTH(Inputs!$G$39,0),-Inputs!$G13,0)</f>
        <v>0</v>
      </c>
      <c r="HB16" s="59">
        <f ca="1">IF(HB$9=EOMONTH(Inputs!$G$39,0),-Inputs!$G13,0)</f>
        <v>0</v>
      </c>
      <c r="HC16" s="59">
        <f ca="1">IF(HC$9=EOMONTH(Inputs!$G$39,0),-Inputs!$G13,0)</f>
        <v>0</v>
      </c>
      <c r="HD16" s="59">
        <f ca="1">IF(HD$9=EOMONTH(Inputs!$G$39,0),-Inputs!$G13,0)</f>
        <v>0</v>
      </c>
      <c r="HE16" s="59">
        <f ca="1">IF(HE$9=EOMONTH(Inputs!$G$39,0),-Inputs!$G13,0)</f>
        <v>0</v>
      </c>
      <c r="HF16" s="59">
        <f ca="1">IF(HF$9=EOMONTH(Inputs!$G$39,0),-Inputs!$G13,0)</f>
        <v>0</v>
      </c>
      <c r="HG16" s="59">
        <f ca="1">IF(HG$9=EOMONTH(Inputs!$G$39,0),-Inputs!$G13,0)</f>
        <v>0</v>
      </c>
      <c r="HH16" s="59">
        <f ca="1">IF(HH$9=EOMONTH(Inputs!$G$39,0),-Inputs!$G13,0)</f>
        <v>0</v>
      </c>
      <c r="HI16" s="59">
        <f ca="1">IF(HI$9=EOMONTH(Inputs!$G$39,0),-Inputs!$G13,0)</f>
        <v>0</v>
      </c>
      <c r="HJ16" s="59">
        <f ca="1">IF(HJ$9=EOMONTH(Inputs!$G$39,0),-Inputs!$G13,0)</f>
        <v>0</v>
      </c>
      <c r="HK16" s="59">
        <f ca="1">IF(HK$9=EOMONTH(Inputs!$G$39,0),-Inputs!$G13,0)</f>
        <v>0</v>
      </c>
      <c r="HL16" s="59">
        <f ca="1">IF(HL$9=EOMONTH(Inputs!$G$39,0),-Inputs!$G13,0)</f>
        <v>0</v>
      </c>
      <c r="HM16" s="59">
        <f ca="1">IF(HM$9=EOMONTH(Inputs!$G$39,0),-Inputs!$G13,0)</f>
        <v>0</v>
      </c>
      <c r="HN16" s="59">
        <f ca="1">IF(HN$9=EOMONTH(Inputs!$G$39,0),-Inputs!$G13,0)</f>
        <v>0</v>
      </c>
      <c r="HO16" s="59">
        <f ca="1">IF(HO$9=EOMONTH(Inputs!$G$39,0),-Inputs!$G13,0)</f>
        <v>0</v>
      </c>
      <c r="HP16" s="59">
        <f ca="1">IF(HP$9=EOMONTH(Inputs!$G$39,0),-Inputs!$G13,0)</f>
        <v>0</v>
      </c>
      <c r="HQ16" s="59">
        <f ca="1">IF(HQ$9=EOMONTH(Inputs!$G$39,0),-Inputs!$G13,0)</f>
        <v>0</v>
      </c>
      <c r="HR16" s="59">
        <f ca="1">IF(HR$9=EOMONTH(Inputs!$G$39,0),-Inputs!$G13,0)</f>
        <v>0</v>
      </c>
      <c r="HS16" s="59">
        <f ca="1">IF(HS$9=EOMONTH(Inputs!$G$39,0),-Inputs!$G13,0)</f>
        <v>0</v>
      </c>
      <c r="HT16" s="59">
        <f ca="1">IF(HT$9=EOMONTH(Inputs!$G$39,0),-Inputs!$G13,0)</f>
        <v>0</v>
      </c>
      <c r="HU16" s="59">
        <f ca="1">IF(HU$9=EOMONTH(Inputs!$G$39,0),-Inputs!$G13,0)</f>
        <v>0</v>
      </c>
      <c r="HV16" s="59">
        <f ca="1">IF(HV$9=EOMONTH(Inputs!$G$39,0),-Inputs!$G13,0)</f>
        <v>0</v>
      </c>
      <c r="HW16" s="59">
        <f ca="1">IF(HW$9=EOMONTH(Inputs!$G$39,0),-Inputs!$G13,0)</f>
        <v>0</v>
      </c>
      <c r="HX16" s="59">
        <f ca="1">IF(HX$9=EOMONTH(Inputs!$G$39,0),-Inputs!$G13,0)</f>
        <v>0</v>
      </c>
      <c r="HY16" s="59">
        <f ca="1">IF(HY$9=EOMONTH(Inputs!$G$39,0),-Inputs!$G13,0)</f>
        <v>0</v>
      </c>
      <c r="HZ16" s="59">
        <f ca="1">IF(HZ$9=EOMONTH(Inputs!$G$39,0),-Inputs!$G13,0)</f>
        <v>0</v>
      </c>
      <c r="IA16" s="59">
        <f ca="1">IF(IA$9=EOMONTH(Inputs!$G$39,0),-Inputs!$G13,0)</f>
        <v>0</v>
      </c>
      <c r="IB16" s="59">
        <f ca="1">IF(IB$9=EOMONTH(Inputs!$G$39,0),-Inputs!$G13,0)</f>
        <v>0</v>
      </c>
      <c r="IC16" s="59">
        <f ca="1">IF(IC$9=EOMONTH(Inputs!$G$39,0),-Inputs!$G13,0)</f>
        <v>0</v>
      </c>
      <c r="ID16" s="59">
        <f ca="1">IF(ID$9=EOMONTH(Inputs!$G$39,0),-Inputs!$G13,0)</f>
        <v>0</v>
      </c>
      <c r="IE16" s="59">
        <f ca="1">IF(IE$9=EOMONTH(Inputs!$G$39,0),-Inputs!$G13,0)</f>
        <v>0</v>
      </c>
      <c r="IF16" s="59">
        <f ca="1">IF(IF$9=EOMONTH(Inputs!$G$39,0),-Inputs!$G13,0)</f>
        <v>0</v>
      </c>
      <c r="IG16" s="59">
        <f ca="1">IF(IG$9=EOMONTH(Inputs!$G$39,0),-Inputs!$G13,0)</f>
        <v>0</v>
      </c>
      <c r="IH16" s="59">
        <f ca="1">IF(IH$9=EOMONTH(Inputs!$G$39,0),-Inputs!$G13,0)</f>
        <v>0</v>
      </c>
      <c r="II16" s="59">
        <f ca="1">IF(II$9=EOMONTH(Inputs!$G$39,0),-Inputs!$G13,0)</f>
        <v>0</v>
      </c>
      <c r="IJ16" s="59">
        <f ca="1">IF(IJ$9=EOMONTH(Inputs!$G$39,0),-Inputs!$G13,0)</f>
        <v>0</v>
      </c>
      <c r="IK16" s="59">
        <f ca="1">IF(IK$9=EOMONTH(Inputs!$G$39,0),-Inputs!$G13,0)</f>
        <v>0</v>
      </c>
      <c r="IL16" s="59">
        <f ca="1">IF(IL$9=EOMONTH(Inputs!$G$39,0),-Inputs!$G13,0)</f>
        <v>0</v>
      </c>
      <c r="IM16" s="59">
        <f ca="1">IF(IM$9=EOMONTH(Inputs!$G$39,0),-Inputs!$G13,0)</f>
        <v>0</v>
      </c>
      <c r="IN16" s="59">
        <f ca="1">IF(IN$9=EOMONTH(Inputs!$G$39,0),-Inputs!$G13,0)</f>
        <v>0</v>
      </c>
      <c r="IO16" s="59">
        <f ca="1">IF(IO$9=EOMONTH(Inputs!$G$39,0),-Inputs!$G13,0)</f>
        <v>0</v>
      </c>
      <c r="IP16" s="59">
        <f ca="1">IF(IP$9=EOMONTH(Inputs!$G$39,0),-Inputs!$G13,0)</f>
        <v>0</v>
      </c>
      <c r="IQ16" s="59">
        <f ca="1">IF(IQ$9=EOMONTH(Inputs!$G$39,0),-Inputs!$G13,0)</f>
        <v>0</v>
      </c>
      <c r="IR16" s="59">
        <f ca="1">IF(IR$9=EOMONTH(Inputs!$G$39,0),-Inputs!$G13,0)</f>
        <v>0</v>
      </c>
      <c r="IS16" s="59">
        <f ca="1">IF(IS$9=EOMONTH(Inputs!$G$39,0),-Inputs!$G13,0)</f>
        <v>0</v>
      </c>
      <c r="IT16" s="59">
        <f ca="1">IF(IT$9=EOMONTH(Inputs!$G$39,0),-Inputs!$G13,0)</f>
        <v>0</v>
      </c>
      <c r="IU16" s="59">
        <f ca="1">IF(IU$9=EOMONTH(Inputs!$G$39,0),-Inputs!$G13,0)</f>
        <v>0</v>
      </c>
      <c r="IV16" s="59">
        <f ca="1">IF(IV$9=EOMONTH(Inputs!$G$39,0),-Inputs!$G13,0)</f>
        <v>0</v>
      </c>
      <c r="IW16" s="59">
        <f ca="1">IF(IW$9=EOMONTH(Inputs!$G$39,0),-Inputs!$G13,0)</f>
        <v>0</v>
      </c>
      <c r="IX16" s="59">
        <f ca="1">IF(IX$9=EOMONTH(Inputs!$G$39,0),-Inputs!$G13,0)</f>
        <v>0</v>
      </c>
      <c r="IY16" s="59">
        <f ca="1">IF(IY$9=EOMONTH(Inputs!$G$39,0),-Inputs!$G13,0)</f>
        <v>0</v>
      </c>
      <c r="IZ16" s="59">
        <f ca="1">IF(IZ$9=EOMONTH(Inputs!$G$39,0),-Inputs!$G13,0)</f>
        <v>0</v>
      </c>
      <c r="JA16" s="59">
        <f ca="1">IF(JA$9=EOMONTH(Inputs!$G$39,0),-Inputs!$G13,0)</f>
        <v>0</v>
      </c>
      <c r="JB16" s="59">
        <f ca="1">IF(JB$9=EOMONTH(Inputs!$G$39,0),-Inputs!$G13,0)</f>
        <v>0</v>
      </c>
      <c r="JC16" s="59">
        <f ca="1">IF(JC$9=EOMONTH(Inputs!$G$39,0),-Inputs!$G13,0)</f>
        <v>0</v>
      </c>
      <c r="JD16" s="59">
        <f ca="1">IF(JD$9=EOMONTH(Inputs!$G$39,0),-Inputs!$G13,0)</f>
        <v>0</v>
      </c>
      <c r="JE16" s="59">
        <f ca="1">IF(JE$9=EOMONTH(Inputs!$G$39,0),-Inputs!$G13,0)</f>
        <v>0</v>
      </c>
      <c r="JF16" s="59">
        <f ca="1">IF(JF$9=EOMONTH(Inputs!$G$39,0),-Inputs!$G13,0)</f>
        <v>0</v>
      </c>
      <c r="JG16" s="59">
        <f ca="1">IF(JG$9=EOMONTH(Inputs!$G$39,0),-Inputs!$G13,0)</f>
        <v>0</v>
      </c>
      <c r="JH16" s="59">
        <f ca="1">IF(JH$9=EOMONTH(Inputs!$G$39,0),-Inputs!$G13,0)</f>
        <v>0</v>
      </c>
      <c r="JI16" s="59">
        <f ca="1">IF(JI$9=EOMONTH(Inputs!$G$39,0),-Inputs!$G13,0)</f>
        <v>0</v>
      </c>
      <c r="JJ16" s="59">
        <f ca="1">IF(JJ$9=EOMONTH(Inputs!$G$39,0),-Inputs!$G13,0)</f>
        <v>0</v>
      </c>
      <c r="JK16" s="59">
        <f ca="1">IF(JK$9=EOMONTH(Inputs!$G$39,0),-Inputs!$G13,0)</f>
        <v>0</v>
      </c>
      <c r="JL16" s="59">
        <f ca="1">IF(JL$9=EOMONTH(Inputs!$G$39,0),-Inputs!$G13,0)</f>
        <v>0</v>
      </c>
      <c r="JM16" s="59">
        <f ca="1">IF(JM$9=EOMONTH(Inputs!$G$39,0),-Inputs!$G13,0)</f>
        <v>0</v>
      </c>
      <c r="JN16" s="59">
        <f ca="1">IF(JN$9=EOMONTH(Inputs!$G$39,0),-Inputs!$G13,0)</f>
        <v>0</v>
      </c>
      <c r="JO16" s="59">
        <f ca="1">IF(JO$9=EOMONTH(Inputs!$G$39,0),-Inputs!$G13,0)</f>
        <v>0</v>
      </c>
      <c r="JP16" s="59">
        <f ca="1">IF(JP$9=EOMONTH(Inputs!$G$39,0),-Inputs!$G13,0)</f>
        <v>0</v>
      </c>
      <c r="JQ16" s="59">
        <f ca="1">IF(JQ$9=EOMONTH(Inputs!$G$39,0),-Inputs!$G13,0)</f>
        <v>0</v>
      </c>
      <c r="JR16" s="59">
        <f ca="1">IF(JR$9=EOMONTH(Inputs!$G$39,0),-Inputs!$G13,0)</f>
        <v>0</v>
      </c>
      <c r="JS16" s="59">
        <f ca="1">IF(JS$9=EOMONTH(Inputs!$G$39,0),-Inputs!$G13,0)</f>
        <v>0</v>
      </c>
      <c r="JT16" s="59">
        <f ca="1">IF(JT$9=EOMONTH(Inputs!$G$39,0),-Inputs!$G13,0)</f>
        <v>0</v>
      </c>
      <c r="JU16" s="59">
        <f ca="1">IF(JU$9=EOMONTH(Inputs!$G$39,0),-Inputs!$G13,0)</f>
        <v>0</v>
      </c>
      <c r="JV16" s="59">
        <f ca="1">IF(JV$9=EOMONTH(Inputs!$G$39,0),-Inputs!$G13,0)</f>
        <v>0</v>
      </c>
      <c r="JW16" s="59">
        <f ca="1">IF(JW$9=EOMONTH(Inputs!$G$39,0),-Inputs!$G13,0)</f>
        <v>0</v>
      </c>
      <c r="JX16" s="59">
        <f ca="1">IF(JX$9=EOMONTH(Inputs!$G$39,0),-Inputs!$G13,0)</f>
        <v>0</v>
      </c>
      <c r="JY16" s="59">
        <f ca="1">IF(JY$9=EOMONTH(Inputs!$G$39,0),-Inputs!$G13,0)</f>
        <v>0</v>
      </c>
      <c r="JZ16" s="59">
        <f ca="1">IF(JZ$9=EOMONTH(Inputs!$G$39,0),-Inputs!$G13,0)</f>
        <v>0</v>
      </c>
      <c r="KA16" s="59">
        <f ca="1">IF(KA$9=EOMONTH(Inputs!$G$39,0),-Inputs!$G13,0)</f>
        <v>0</v>
      </c>
      <c r="KB16" s="59">
        <f ca="1">IF(KB$9=EOMONTH(Inputs!$G$39,0),-Inputs!$G13,0)</f>
        <v>0</v>
      </c>
      <c r="KC16" s="59">
        <f ca="1">IF(KC$9=EOMONTH(Inputs!$G$39,0),-Inputs!$G13,0)</f>
        <v>0</v>
      </c>
      <c r="KD16" s="59">
        <f ca="1">IF(KD$9=EOMONTH(Inputs!$G$39,0),-Inputs!$G13,0)</f>
        <v>0</v>
      </c>
      <c r="KE16" s="59">
        <f ca="1">IF(KE$9=EOMONTH(Inputs!$G$39,0),-Inputs!$G13,0)</f>
        <v>0</v>
      </c>
    </row>
    <row r="17" spans="2:291" x14ac:dyDescent="0.3">
      <c r="C17" t="str">
        <f>Inputs!C14</f>
        <v>Others</v>
      </c>
      <c r="G17" s="61">
        <f ca="1">IF(G$9=EOMONTH(Inputs!$G$39,0),-Inputs!$G14,0)</f>
        <v>0</v>
      </c>
      <c r="H17" s="61">
        <f ca="1">IF(H$9=EOMONTH(Inputs!$G$39,0),-Inputs!$G14,0)</f>
        <v>0</v>
      </c>
      <c r="I17" s="61">
        <f ca="1">IF(I$9=EOMONTH(Inputs!$G$39,0),-Inputs!$G14,0)</f>
        <v>0</v>
      </c>
      <c r="J17" s="61">
        <f ca="1">IF(J$9=EOMONTH(Inputs!$G$39,0),-Inputs!$G14,0)</f>
        <v>0</v>
      </c>
      <c r="K17" s="61">
        <f ca="1">IF(K$9=EOMONTH(Inputs!$G$39,0),-Inputs!$G14,0)</f>
        <v>-10000</v>
      </c>
      <c r="L17" s="61">
        <f ca="1">IF(L$9=EOMONTH(Inputs!$G$39,0),-Inputs!$G14,0)</f>
        <v>0</v>
      </c>
      <c r="M17" s="61">
        <f ca="1">IF(M$9=EOMONTH(Inputs!$G$39,0),-Inputs!$G14,0)</f>
        <v>0</v>
      </c>
      <c r="N17" s="61">
        <f ca="1">IF(N$9=EOMONTH(Inputs!$G$39,0),-Inputs!$G14,0)</f>
        <v>0</v>
      </c>
      <c r="O17" s="61">
        <f ca="1">IF(O$9=EOMONTH(Inputs!$G$39,0),-Inputs!$G14,0)</f>
        <v>0</v>
      </c>
      <c r="P17" s="61">
        <f ca="1">IF(P$9=EOMONTH(Inputs!$G$39,0),-Inputs!$G14,0)</f>
        <v>0</v>
      </c>
      <c r="Q17" s="61">
        <f ca="1">IF(Q$9=EOMONTH(Inputs!$G$39,0),-Inputs!$G14,0)</f>
        <v>0</v>
      </c>
      <c r="R17" s="61">
        <f ca="1">IF(R$9=EOMONTH(Inputs!$G$39,0),-Inputs!$G14,0)</f>
        <v>0</v>
      </c>
      <c r="S17" s="61">
        <f ca="1">IF(S$9=EOMONTH(Inputs!$G$39,0),-Inputs!$G14,0)</f>
        <v>0</v>
      </c>
      <c r="T17" s="61">
        <f ca="1">IF(T$9=EOMONTH(Inputs!$G$39,0),-Inputs!$G14,0)</f>
        <v>0</v>
      </c>
      <c r="U17" s="61">
        <f ca="1">IF(U$9=EOMONTH(Inputs!$G$39,0),-Inputs!$G14,0)</f>
        <v>0</v>
      </c>
      <c r="V17" s="61">
        <f ca="1">IF(V$9=EOMONTH(Inputs!$G$39,0),-Inputs!$G14,0)</f>
        <v>0</v>
      </c>
      <c r="W17" s="61">
        <f ca="1">IF(W$9=EOMONTH(Inputs!$G$39,0),-Inputs!$G14,0)</f>
        <v>0</v>
      </c>
      <c r="X17" s="61">
        <f ca="1">IF(X$9=EOMONTH(Inputs!$G$39,0),-Inputs!$G14,0)</f>
        <v>0</v>
      </c>
      <c r="Y17" s="61">
        <f ca="1">IF(Y$9=EOMONTH(Inputs!$G$39,0),-Inputs!$G14,0)</f>
        <v>0</v>
      </c>
      <c r="Z17" s="61">
        <f ca="1">IF(Z$9=EOMONTH(Inputs!$G$39,0),-Inputs!$G14,0)</f>
        <v>0</v>
      </c>
      <c r="AA17" s="61">
        <f ca="1">IF(AA$9=EOMONTH(Inputs!$G$39,0),-Inputs!$G14,0)</f>
        <v>0</v>
      </c>
      <c r="AB17" s="61">
        <f ca="1">IF(AB$9=EOMONTH(Inputs!$G$39,0),-Inputs!$G14,0)</f>
        <v>0</v>
      </c>
      <c r="AC17" s="61">
        <f ca="1">IF(AC$9=EOMONTH(Inputs!$G$39,0),-Inputs!$G14,0)</f>
        <v>0</v>
      </c>
      <c r="AD17" s="61">
        <f ca="1">IF(AD$9=EOMONTH(Inputs!$G$39,0),-Inputs!$G14,0)</f>
        <v>0</v>
      </c>
      <c r="AE17" s="61">
        <f ca="1">IF(AE$9=EOMONTH(Inputs!$G$39,0),-Inputs!$G14,0)</f>
        <v>0</v>
      </c>
      <c r="AF17" s="61">
        <f ca="1">IF(AF$9=EOMONTH(Inputs!$G$39,0),-Inputs!$G14,0)</f>
        <v>0</v>
      </c>
      <c r="AG17" s="61">
        <f ca="1">IF(AG$9=EOMONTH(Inputs!$G$39,0),-Inputs!$G14,0)</f>
        <v>0</v>
      </c>
      <c r="AH17" s="61">
        <f ca="1">IF(AH$9=EOMONTH(Inputs!$G$39,0),-Inputs!$G14,0)</f>
        <v>0</v>
      </c>
      <c r="AI17" s="61">
        <f ca="1">IF(AI$9=EOMONTH(Inputs!$G$39,0),-Inputs!$G14,0)</f>
        <v>0</v>
      </c>
      <c r="AJ17" s="61">
        <f ca="1">IF(AJ$9=EOMONTH(Inputs!$G$39,0),-Inputs!$G14,0)</f>
        <v>0</v>
      </c>
      <c r="AK17" s="61">
        <f ca="1">IF(AK$9=EOMONTH(Inputs!$G$39,0),-Inputs!$G14,0)</f>
        <v>0</v>
      </c>
      <c r="AL17" s="61">
        <f ca="1">IF(AL$9=EOMONTH(Inputs!$G$39,0),-Inputs!$G14,0)</f>
        <v>0</v>
      </c>
      <c r="AM17" s="61">
        <f ca="1">IF(AM$9=EOMONTH(Inputs!$G$39,0),-Inputs!$G14,0)</f>
        <v>0</v>
      </c>
      <c r="AN17" s="61">
        <f ca="1">IF(AN$9=EOMONTH(Inputs!$G$39,0),-Inputs!$G14,0)</f>
        <v>0</v>
      </c>
      <c r="AO17" s="61">
        <f ca="1">IF(AO$9=EOMONTH(Inputs!$G$39,0),-Inputs!$G14,0)</f>
        <v>0</v>
      </c>
      <c r="AP17" s="61">
        <f ca="1">IF(AP$9=EOMONTH(Inputs!$G$39,0),-Inputs!$G14,0)</f>
        <v>0</v>
      </c>
      <c r="AQ17" s="61">
        <f ca="1">IF(AQ$9=EOMONTH(Inputs!$G$39,0),-Inputs!$G14,0)</f>
        <v>0</v>
      </c>
      <c r="AR17" s="61">
        <f ca="1">IF(AR$9=EOMONTH(Inputs!$G$39,0),-Inputs!$G14,0)</f>
        <v>0</v>
      </c>
      <c r="AS17" s="61">
        <f ca="1">IF(AS$9=EOMONTH(Inputs!$G$39,0),-Inputs!$G14,0)</f>
        <v>0</v>
      </c>
      <c r="AT17" s="61">
        <f ca="1">IF(AT$9=EOMONTH(Inputs!$G$39,0),-Inputs!$G14,0)</f>
        <v>0</v>
      </c>
      <c r="AU17" s="61">
        <f ca="1">IF(AU$9=EOMONTH(Inputs!$G$39,0),-Inputs!$G14,0)</f>
        <v>0</v>
      </c>
      <c r="AV17" s="61">
        <f ca="1">IF(AV$9=EOMONTH(Inputs!$G$39,0),-Inputs!$G14,0)</f>
        <v>0</v>
      </c>
      <c r="AW17" s="61">
        <f ca="1">IF(AW$9=EOMONTH(Inputs!$G$39,0),-Inputs!$G14,0)</f>
        <v>0</v>
      </c>
      <c r="AX17" s="61">
        <f ca="1">IF(AX$9=EOMONTH(Inputs!$G$39,0),-Inputs!$G14,0)</f>
        <v>0</v>
      </c>
      <c r="AY17" s="61">
        <f ca="1">IF(AY$9=EOMONTH(Inputs!$G$39,0),-Inputs!$G14,0)</f>
        <v>0</v>
      </c>
      <c r="AZ17" s="61">
        <f ca="1">IF(AZ$9=EOMONTH(Inputs!$G$39,0),-Inputs!$G14,0)</f>
        <v>0</v>
      </c>
      <c r="BA17" s="61">
        <f ca="1">IF(BA$9=EOMONTH(Inputs!$G$39,0),-Inputs!$G14,0)</f>
        <v>0</v>
      </c>
      <c r="BB17" s="61">
        <f ca="1">IF(BB$9=EOMONTH(Inputs!$G$39,0),-Inputs!$G14,0)</f>
        <v>0</v>
      </c>
      <c r="BC17" s="61">
        <f ca="1">IF(BC$9=EOMONTH(Inputs!$G$39,0),-Inputs!$G14,0)</f>
        <v>0</v>
      </c>
      <c r="BD17" s="61">
        <f ca="1">IF(BD$9=EOMONTH(Inputs!$G$39,0),-Inputs!$G14,0)</f>
        <v>0</v>
      </c>
      <c r="BE17" s="61">
        <f ca="1">IF(BE$9=EOMONTH(Inputs!$G$39,0),-Inputs!$G14,0)</f>
        <v>0</v>
      </c>
      <c r="BF17" s="61">
        <f ca="1">IF(BF$9=EOMONTH(Inputs!$G$39,0),-Inputs!$G14,0)</f>
        <v>0</v>
      </c>
      <c r="BG17" s="61">
        <f ca="1">IF(BG$9=EOMONTH(Inputs!$G$39,0),-Inputs!$G14,0)</f>
        <v>0</v>
      </c>
      <c r="BH17" s="61">
        <f ca="1">IF(BH$9=EOMONTH(Inputs!$G$39,0),-Inputs!$G14,0)</f>
        <v>0</v>
      </c>
      <c r="BI17" s="61">
        <f ca="1">IF(BI$9=EOMONTH(Inputs!$G$39,0),-Inputs!$G14,0)</f>
        <v>0</v>
      </c>
      <c r="BJ17" s="61">
        <f ca="1">IF(BJ$9=EOMONTH(Inputs!$G$39,0),-Inputs!$G14,0)</f>
        <v>0</v>
      </c>
      <c r="BK17" s="61">
        <f ca="1">IF(BK$9=EOMONTH(Inputs!$G$39,0),-Inputs!$G14,0)</f>
        <v>0</v>
      </c>
      <c r="BL17" s="61">
        <f ca="1">IF(BL$9=EOMONTH(Inputs!$G$39,0),-Inputs!$G14,0)</f>
        <v>0</v>
      </c>
      <c r="BM17" s="61">
        <f ca="1">IF(BM$9=EOMONTH(Inputs!$G$39,0),-Inputs!$G14,0)</f>
        <v>0</v>
      </c>
      <c r="BN17" s="61">
        <f ca="1">IF(BN$9=EOMONTH(Inputs!$G$39,0),-Inputs!$G14,0)</f>
        <v>0</v>
      </c>
      <c r="BO17" s="61">
        <f ca="1">IF(BO$9=EOMONTH(Inputs!$G$39,0),-Inputs!$G14,0)</f>
        <v>0</v>
      </c>
      <c r="BP17" s="61">
        <f ca="1">IF(BP$9=EOMONTH(Inputs!$G$39,0),-Inputs!$G14,0)</f>
        <v>0</v>
      </c>
      <c r="BQ17" s="61">
        <f ca="1">IF(BQ$9=EOMONTH(Inputs!$G$39,0),-Inputs!$G14,0)</f>
        <v>0</v>
      </c>
      <c r="BR17" s="61">
        <f ca="1">IF(BR$9=EOMONTH(Inputs!$G$39,0),-Inputs!$G14,0)</f>
        <v>0</v>
      </c>
      <c r="BS17" s="61">
        <f ca="1">IF(BS$9=EOMONTH(Inputs!$G$39,0),-Inputs!$G14,0)</f>
        <v>0</v>
      </c>
      <c r="BT17" s="61">
        <f ca="1">IF(BT$9=EOMONTH(Inputs!$G$39,0),-Inputs!$G14,0)</f>
        <v>0</v>
      </c>
      <c r="BU17" s="61">
        <f ca="1">IF(BU$9=EOMONTH(Inputs!$G$39,0),-Inputs!$G14,0)</f>
        <v>0</v>
      </c>
      <c r="BV17" s="61">
        <f ca="1">IF(BV$9=EOMONTH(Inputs!$G$39,0),-Inputs!$G14,0)</f>
        <v>0</v>
      </c>
      <c r="BW17" s="61">
        <f ca="1">IF(BW$9=EOMONTH(Inputs!$G$39,0),-Inputs!$G14,0)</f>
        <v>0</v>
      </c>
      <c r="BX17" s="61">
        <f ca="1">IF(BX$9=EOMONTH(Inputs!$G$39,0),-Inputs!$G14,0)</f>
        <v>0</v>
      </c>
      <c r="BY17" s="61">
        <f ca="1">IF(BY$9=EOMONTH(Inputs!$G$39,0),-Inputs!$G14,0)</f>
        <v>0</v>
      </c>
      <c r="BZ17" s="61">
        <f ca="1">IF(BZ$9=EOMONTH(Inputs!$G$39,0),-Inputs!$G14,0)</f>
        <v>0</v>
      </c>
      <c r="CA17" s="61">
        <f ca="1">IF(CA$9=EOMONTH(Inputs!$G$39,0),-Inputs!$G14,0)</f>
        <v>0</v>
      </c>
      <c r="CB17" s="61">
        <f ca="1">IF(CB$9=EOMONTH(Inputs!$G$39,0),-Inputs!$G14,0)</f>
        <v>0</v>
      </c>
      <c r="CC17" s="61">
        <f ca="1">IF(CC$9=EOMONTH(Inputs!$G$39,0),-Inputs!$G14,0)</f>
        <v>0</v>
      </c>
      <c r="CD17" s="61">
        <f ca="1">IF(CD$9=EOMONTH(Inputs!$G$39,0),-Inputs!$G14,0)</f>
        <v>0</v>
      </c>
      <c r="CE17" s="61">
        <f ca="1">IF(CE$9=EOMONTH(Inputs!$G$39,0),-Inputs!$G14,0)</f>
        <v>0</v>
      </c>
      <c r="CF17" s="61">
        <f ca="1">IF(CF$9=EOMONTH(Inputs!$G$39,0),-Inputs!$G14,0)</f>
        <v>0</v>
      </c>
      <c r="CG17" s="61">
        <f ca="1">IF(CG$9=EOMONTH(Inputs!$G$39,0),-Inputs!$G14,0)</f>
        <v>0</v>
      </c>
      <c r="CH17" s="61">
        <f ca="1">IF(CH$9=EOMONTH(Inputs!$G$39,0),-Inputs!$G14,0)</f>
        <v>0</v>
      </c>
      <c r="CI17" s="61">
        <f ca="1">IF(CI$9=EOMONTH(Inputs!$G$39,0),-Inputs!$G14,0)</f>
        <v>0</v>
      </c>
      <c r="CJ17" s="61">
        <f ca="1">IF(CJ$9=EOMONTH(Inputs!$G$39,0),-Inputs!$G14,0)</f>
        <v>0</v>
      </c>
      <c r="CK17" s="61">
        <f ca="1">IF(CK$9=EOMONTH(Inputs!$G$39,0),-Inputs!$G14,0)</f>
        <v>0</v>
      </c>
      <c r="CL17" s="61">
        <f ca="1">IF(CL$9=EOMONTH(Inputs!$G$39,0),-Inputs!$G14,0)</f>
        <v>0</v>
      </c>
      <c r="CM17" s="61">
        <f ca="1">IF(CM$9=EOMONTH(Inputs!$G$39,0),-Inputs!$G14,0)</f>
        <v>0</v>
      </c>
      <c r="CN17" s="61">
        <f ca="1">IF(CN$9=EOMONTH(Inputs!$G$39,0),-Inputs!$G14,0)</f>
        <v>0</v>
      </c>
      <c r="CO17" s="61">
        <f ca="1">IF(CO$9=EOMONTH(Inputs!$G$39,0),-Inputs!$G14,0)</f>
        <v>0</v>
      </c>
      <c r="CP17" s="61">
        <f ca="1">IF(CP$9=EOMONTH(Inputs!$G$39,0),-Inputs!$G14,0)</f>
        <v>0</v>
      </c>
      <c r="CQ17" s="61">
        <f ca="1">IF(CQ$9=EOMONTH(Inputs!$G$39,0),-Inputs!$G14,0)</f>
        <v>0</v>
      </c>
      <c r="CR17" s="61">
        <f ca="1">IF(CR$9=EOMONTH(Inputs!$G$39,0),-Inputs!$G14,0)</f>
        <v>0</v>
      </c>
      <c r="CS17" s="61">
        <f ca="1">IF(CS$9=EOMONTH(Inputs!$G$39,0),-Inputs!$G14,0)</f>
        <v>0</v>
      </c>
      <c r="CT17" s="61">
        <f ca="1">IF(CT$9=EOMONTH(Inputs!$G$39,0),-Inputs!$G14,0)</f>
        <v>0</v>
      </c>
      <c r="CU17" s="61">
        <f ca="1">IF(CU$9=EOMONTH(Inputs!$G$39,0),-Inputs!$G14,0)</f>
        <v>0</v>
      </c>
      <c r="CV17" s="61">
        <f ca="1">IF(CV$9=EOMONTH(Inputs!$G$39,0),-Inputs!$G14,0)</f>
        <v>0</v>
      </c>
      <c r="CW17" s="61">
        <f ca="1">IF(CW$9=EOMONTH(Inputs!$G$39,0),-Inputs!$G14,0)</f>
        <v>0</v>
      </c>
      <c r="CX17" s="61">
        <f ca="1">IF(CX$9=EOMONTH(Inputs!$G$39,0),-Inputs!$G14,0)</f>
        <v>0</v>
      </c>
      <c r="CY17" s="61">
        <f ca="1">IF(CY$9=EOMONTH(Inputs!$G$39,0),-Inputs!$G14,0)</f>
        <v>0</v>
      </c>
      <c r="CZ17" s="61">
        <f ca="1">IF(CZ$9=EOMONTH(Inputs!$G$39,0),-Inputs!$G14,0)</f>
        <v>0</v>
      </c>
      <c r="DA17" s="61">
        <f ca="1">IF(DA$9=EOMONTH(Inputs!$G$39,0),-Inputs!$G14,0)</f>
        <v>0</v>
      </c>
      <c r="DB17" s="61">
        <f ca="1">IF(DB$9=EOMONTH(Inputs!$G$39,0),-Inputs!$G14,0)</f>
        <v>0</v>
      </c>
      <c r="DC17" s="61">
        <f ca="1">IF(DC$9=EOMONTH(Inputs!$G$39,0),-Inputs!$G14,0)</f>
        <v>0</v>
      </c>
      <c r="DD17" s="61">
        <f ca="1">IF(DD$9=EOMONTH(Inputs!$G$39,0),-Inputs!$G14,0)</f>
        <v>0</v>
      </c>
      <c r="DE17" s="61">
        <f ca="1">IF(DE$9=EOMONTH(Inputs!$G$39,0),-Inputs!$G14,0)</f>
        <v>0</v>
      </c>
      <c r="DF17" s="61">
        <f ca="1">IF(DF$9=EOMONTH(Inputs!$G$39,0),-Inputs!$G14,0)</f>
        <v>0</v>
      </c>
      <c r="DG17" s="61">
        <f ca="1">IF(DG$9=EOMONTH(Inputs!$G$39,0),-Inputs!$G14,0)</f>
        <v>0</v>
      </c>
      <c r="DH17" s="61">
        <f ca="1">IF(DH$9=EOMONTH(Inputs!$G$39,0),-Inputs!$G14,0)</f>
        <v>0</v>
      </c>
      <c r="DI17" s="61">
        <f ca="1">IF(DI$9=EOMONTH(Inputs!$G$39,0),-Inputs!$G14,0)</f>
        <v>0</v>
      </c>
      <c r="DJ17" s="61">
        <f ca="1">IF(DJ$9=EOMONTH(Inputs!$G$39,0),-Inputs!$G14,0)</f>
        <v>0</v>
      </c>
      <c r="DK17" s="61">
        <f ca="1">IF(DK$9=EOMONTH(Inputs!$G$39,0),-Inputs!$G14,0)</f>
        <v>0</v>
      </c>
      <c r="DL17" s="61">
        <f ca="1">IF(DL$9=EOMONTH(Inputs!$G$39,0),-Inputs!$G14,0)</f>
        <v>0</v>
      </c>
      <c r="DM17" s="61">
        <f ca="1">IF(DM$9=EOMONTH(Inputs!$G$39,0),-Inputs!$G14,0)</f>
        <v>0</v>
      </c>
      <c r="DN17" s="61">
        <f ca="1">IF(DN$9=EOMONTH(Inputs!$G$39,0),-Inputs!$G14,0)</f>
        <v>0</v>
      </c>
      <c r="DO17" s="61">
        <f ca="1">IF(DO$9=EOMONTH(Inputs!$G$39,0),-Inputs!$G14,0)</f>
        <v>0</v>
      </c>
      <c r="DP17" s="61">
        <f ca="1">IF(DP$9=EOMONTH(Inputs!$G$39,0),-Inputs!$G14,0)</f>
        <v>0</v>
      </c>
      <c r="DQ17" s="61">
        <f ca="1">IF(DQ$9=EOMONTH(Inputs!$G$39,0),-Inputs!$G14,0)</f>
        <v>0</v>
      </c>
      <c r="DR17" s="61">
        <f ca="1">IF(DR$9=EOMONTH(Inputs!$G$39,0),-Inputs!$G14,0)</f>
        <v>0</v>
      </c>
      <c r="DS17" s="61">
        <f ca="1">IF(DS$9=EOMONTH(Inputs!$G$39,0),-Inputs!$G14,0)</f>
        <v>0</v>
      </c>
      <c r="DT17" s="61">
        <f ca="1">IF(DT$9=EOMONTH(Inputs!$G$39,0),-Inputs!$G14,0)</f>
        <v>0</v>
      </c>
      <c r="DU17" s="61">
        <f ca="1">IF(DU$9=EOMONTH(Inputs!$G$39,0),-Inputs!$G14,0)</f>
        <v>0</v>
      </c>
      <c r="DV17" s="61">
        <f ca="1">IF(DV$9=EOMONTH(Inputs!$G$39,0),-Inputs!$G14,0)</f>
        <v>0</v>
      </c>
      <c r="DW17" s="61">
        <f ca="1">IF(DW$9=EOMONTH(Inputs!$G$39,0),-Inputs!$G14,0)</f>
        <v>0</v>
      </c>
      <c r="DX17" s="61">
        <f ca="1">IF(DX$9=EOMONTH(Inputs!$G$39,0),-Inputs!$G14,0)</f>
        <v>0</v>
      </c>
      <c r="DY17" s="61">
        <f ca="1">IF(DY$9=EOMONTH(Inputs!$G$39,0),-Inputs!$G14,0)</f>
        <v>0</v>
      </c>
      <c r="DZ17" s="61">
        <f ca="1">IF(DZ$9=EOMONTH(Inputs!$G$39,0),-Inputs!$G14,0)</f>
        <v>0</v>
      </c>
      <c r="EA17" s="61">
        <f ca="1">IF(EA$9=EOMONTH(Inputs!$G$39,0),-Inputs!$G14,0)</f>
        <v>0</v>
      </c>
      <c r="EB17" s="61">
        <f ca="1">IF(EB$9=EOMONTH(Inputs!$G$39,0),-Inputs!$G14,0)</f>
        <v>0</v>
      </c>
      <c r="EC17" s="61">
        <f ca="1">IF(EC$9=EOMONTH(Inputs!$G$39,0),-Inputs!$G14,0)</f>
        <v>0</v>
      </c>
      <c r="ED17" s="61">
        <f ca="1">IF(ED$9=EOMONTH(Inputs!$G$39,0),-Inputs!$G14,0)</f>
        <v>0</v>
      </c>
      <c r="EE17" s="61">
        <f ca="1">IF(EE$9=EOMONTH(Inputs!$G$39,0),-Inputs!$G14,0)</f>
        <v>0</v>
      </c>
      <c r="EF17" s="61">
        <f ca="1">IF(EF$9=EOMONTH(Inputs!$G$39,0),-Inputs!$G14,0)</f>
        <v>0</v>
      </c>
      <c r="EG17" s="61">
        <f ca="1">IF(EG$9=EOMONTH(Inputs!$G$39,0),-Inputs!$G14,0)</f>
        <v>0</v>
      </c>
      <c r="EH17" s="61">
        <f ca="1">IF(EH$9=EOMONTH(Inputs!$G$39,0),-Inputs!$G14,0)</f>
        <v>0</v>
      </c>
      <c r="EI17" s="61">
        <f ca="1">IF(EI$9=EOMONTH(Inputs!$G$39,0),-Inputs!$G14,0)</f>
        <v>0</v>
      </c>
      <c r="EJ17" s="61">
        <f ca="1">IF(EJ$9=EOMONTH(Inputs!$G$39,0),-Inputs!$G14,0)</f>
        <v>0</v>
      </c>
      <c r="EK17" s="61">
        <f ca="1">IF(EK$9=EOMONTH(Inputs!$G$39,0),-Inputs!$G14,0)</f>
        <v>0</v>
      </c>
      <c r="EL17" s="61">
        <f ca="1">IF(EL$9=EOMONTH(Inputs!$G$39,0),-Inputs!$G14,0)</f>
        <v>0</v>
      </c>
      <c r="EM17" s="61">
        <f ca="1">IF(EM$9=EOMONTH(Inputs!$G$39,0),-Inputs!$G14,0)</f>
        <v>0</v>
      </c>
      <c r="EN17" s="61">
        <f ca="1">IF(EN$9=EOMONTH(Inputs!$G$39,0),-Inputs!$G14,0)</f>
        <v>0</v>
      </c>
      <c r="EO17" s="61">
        <f ca="1">IF(EO$9=EOMONTH(Inputs!$G$39,0),-Inputs!$G14,0)</f>
        <v>0</v>
      </c>
      <c r="EP17" s="61">
        <f ca="1">IF(EP$9=EOMONTH(Inputs!$G$39,0),-Inputs!$G14,0)</f>
        <v>0</v>
      </c>
      <c r="EQ17" s="61">
        <f ca="1">IF(EQ$9=EOMONTH(Inputs!$G$39,0),-Inputs!$G14,0)</f>
        <v>0</v>
      </c>
      <c r="ER17" s="61">
        <f ca="1">IF(ER$9=EOMONTH(Inputs!$G$39,0),-Inputs!$G14,0)</f>
        <v>0</v>
      </c>
      <c r="ES17" s="61">
        <f ca="1">IF(ES$9=EOMONTH(Inputs!$G$39,0),-Inputs!$G14,0)</f>
        <v>0</v>
      </c>
      <c r="ET17" s="61">
        <f ca="1">IF(ET$9=EOMONTH(Inputs!$G$39,0),-Inputs!$G14,0)</f>
        <v>0</v>
      </c>
      <c r="EU17" s="61">
        <f ca="1">IF(EU$9=EOMONTH(Inputs!$G$39,0),-Inputs!$G14,0)</f>
        <v>0</v>
      </c>
      <c r="EV17" s="61">
        <f ca="1">IF(EV$9=EOMONTH(Inputs!$G$39,0),-Inputs!$G14,0)</f>
        <v>0</v>
      </c>
      <c r="EW17" s="61">
        <f ca="1">IF(EW$9=EOMONTH(Inputs!$G$39,0),-Inputs!$G14,0)</f>
        <v>0</v>
      </c>
      <c r="EX17" s="61">
        <f ca="1">IF(EX$9=EOMONTH(Inputs!$G$39,0),-Inputs!$G14,0)</f>
        <v>0</v>
      </c>
      <c r="EY17" s="61">
        <f ca="1">IF(EY$9=EOMONTH(Inputs!$G$39,0),-Inputs!$G14,0)</f>
        <v>0</v>
      </c>
      <c r="EZ17" s="61">
        <f ca="1">IF(EZ$9=EOMONTH(Inputs!$G$39,0),-Inputs!$G14,0)</f>
        <v>0</v>
      </c>
      <c r="FA17" s="61">
        <f ca="1">IF(FA$9=EOMONTH(Inputs!$G$39,0),-Inputs!$G14,0)</f>
        <v>0</v>
      </c>
      <c r="FB17" s="61">
        <f ca="1">IF(FB$9=EOMONTH(Inputs!$G$39,0),-Inputs!$G14,0)</f>
        <v>0</v>
      </c>
      <c r="FC17" s="61">
        <f ca="1">IF(FC$9=EOMONTH(Inputs!$G$39,0),-Inputs!$G14,0)</f>
        <v>0</v>
      </c>
      <c r="FD17" s="61">
        <f ca="1">IF(FD$9=EOMONTH(Inputs!$G$39,0),-Inputs!$G14,0)</f>
        <v>0</v>
      </c>
      <c r="FE17" s="61">
        <f ca="1">IF(FE$9=EOMONTH(Inputs!$G$39,0),-Inputs!$G14,0)</f>
        <v>0</v>
      </c>
      <c r="FF17" s="61">
        <f ca="1">IF(FF$9=EOMONTH(Inputs!$G$39,0),-Inputs!$G14,0)</f>
        <v>0</v>
      </c>
      <c r="FG17" s="61">
        <f ca="1">IF(FG$9=EOMONTH(Inputs!$G$39,0),-Inputs!$G14,0)</f>
        <v>0</v>
      </c>
      <c r="FH17" s="61">
        <f ca="1">IF(FH$9=EOMONTH(Inputs!$G$39,0),-Inputs!$G14,0)</f>
        <v>0</v>
      </c>
      <c r="FI17" s="61">
        <f ca="1">IF(FI$9=EOMONTH(Inputs!$G$39,0),-Inputs!$G14,0)</f>
        <v>0</v>
      </c>
      <c r="FJ17" s="61">
        <f ca="1">IF(FJ$9=EOMONTH(Inputs!$G$39,0),-Inputs!$G14,0)</f>
        <v>0</v>
      </c>
      <c r="FK17" s="61">
        <f ca="1">IF(FK$9=EOMONTH(Inputs!$G$39,0),-Inputs!$G14,0)</f>
        <v>0</v>
      </c>
      <c r="FL17" s="61">
        <f ca="1">IF(FL$9=EOMONTH(Inputs!$G$39,0),-Inputs!$G14,0)</f>
        <v>0</v>
      </c>
      <c r="FM17" s="61">
        <f ca="1">IF(FM$9=EOMONTH(Inputs!$G$39,0),-Inputs!$G14,0)</f>
        <v>0</v>
      </c>
      <c r="FN17" s="61">
        <f ca="1">IF(FN$9=EOMONTH(Inputs!$G$39,0),-Inputs!$G14,0)</f>
        <v>0</v>
      </c>
      <c r="FO17" s="61">
        <f ca="1">IF(FO$9=EOMONTH(Inputs!$G$39,0),-Inputs!$G14,0)</f>
        <v>0</v>
      </c>
      <c r="FP17" s="61">
        <f ca="1">IF(FP$9=EOMONTH(Inputs!$G$39,0),-Inputs!$G14,0)</f>
        <v>0</v>
      </c>
      <c r="FQ17" s="61">
        <f ca="1">IF(FQ$9=EOMONTH(Inputs!$G$39,0),-Inputs!$G14,0)</f>
        <v>0</v>
      </c>
      <c r="FR17" s="61">
        <f ca="1">IF(FR$9=EOMONTH(Inputs!$G$39,0),-Inputs!$G14,0)</f>
        <v>0</v>
      </c>
      <c r="FS17" s="61">
        <f ca="1">IF(FS$9=EOMONTH(Inputs!$G$39,0),-Inputs!$G14,0)</f>
        <v>0</v>
      </c>
      <c r="FT17" s="61">
        <f ca="1">IF(FT$9=EOMONTH(Inputs!$G$39,0),-Inputs!$G14,0)</f>
        <v>0</v>
      </c>
      <c r="FU17" s="61">
        <f ca="1">IF(FU$9=EOMONTH(Inputs!$G$39,0),-Inputs!$G14,0)</f>
        <v>0</v>
      </c>
      <c r="FV17" s="61">
        <f ca="1">IF(FV$9=EOMONTH(Inputs!$G$39,0),-Inputs!$G14,0)</f>
        <v>0</v>
      </c>
      <c r="FW17" s="61">
        <f ca="1">IF(FW$9=EOMONTH(Inputs!$G$39,0),-Inputs!$G14,0)</f>
        <v>0</v>
      </c>
      <c r="FX17" s="61">
        <f ca="1">IF(FX$9=EOMONTH(Inputs!$G$39,0),-Inputs!$G14,0)</f>
        <v>0</v>
      </c>
      <c r="FY17" s="61">
        <f ca="1">IF(FY$9=EOMONTH(Inputs!$G$39,0),-Inputs!$G14,0)</f>
        <v>0</v>
      </c>
      <c r="FZ17" s="61">
        <f ca="1">IF(FZ$9=EOMONTH(Inputs!$G$39,0),-Inputs!$G14,0)</f>
        <v>0</v>
      </c>
      <c r="GA17" s="61">
        <f ca="1">IF(GA$9=EOMONTH(Inputs!$G$39,0),-Inputs!$G14,0)</f>
        <v>0</v>
      </c>
      <c r="GB17" s="61">
        <f ca="1">IF(GB$9=EOMONTH(Inputs!$G$39,0),-Inputs!$G14,0)</f>
        <v>0</v>
      </c>
      <c r="GC17" s="61">
        <f ca="1">IF(GC$9=EOMONTH(Inputs!$G$39,0),-Inputs!$G14,0)</f>
        <v>0</v>
      </c>
      <c r="GD17" s="61">
        <f ca="1">IF(GD$9=EOMONTH(Inputs!$G$39,0),-Inputs!$G14,0)</f>
        <v>0</v>
      </c>
      <c r="GE17" s="61">
        <f ca="1">IF(GE$9=EOMONTH(Inputs!$G$39,0),-Inputs!$G14,0)</f>
        <v>0</v>
      </c>
      <c r="GF17" s="61">
        <f ca="1">IF(GF$9=EOMONTH(Inputs!$G$39,0),-Inputs!$G14,0)</f>
        <v>0</v>
      </c>
      <c r="GG17" s="61">
        <f ca="1">IF(GG$9=EOMONTH(Inputs!$G$39,0),-Inputs!$G14,0)</f>
        <v>0</v>
      </c>
      <c r="GH17" s="61">
        <f ca="1">IF(GH$9=EOMONTH(Inputs!$G$39,0),-Inputs!$G14,0)</f>
        <v>0</v>
      </c>
      <c r="GI17" s="61">
        <f ca="1">IF(GI$9=EOMONTH(Inputs!$G$39,0),-Inputs!$G14,0)</f>
        <v>0</v>
      </c>
      <c r="GJ17" s="61">
        <f ca="1">IF(GJ$9=EOMONTH(Inputs!$G$39,0),-Inputs!$G14,0)</f>
        <v>0</v>
      </c>
      <c r="GK17" s="61">
        <f ca="1">IF(GK$9=EOMONTH(Inputs!$G$39,0),-Inputs!$G14,0)</f>
        <v>0</v>
      </c>
      <c r="GL17" s="61">
        <f ca="1">IF(GL$9=EOMONTH(Inputs!$G$39,0),-Inputs!$G14,0)</f>
        <v>0</v>
      </c>
      <c r="GM17" s="61">
        <f ca="1">IF(GM$9=EOMONTH(Inputs!$G$39,0),-Inputs!$G14,0)</f>
        <v>0</v>
      </c>
      <c r="GN17" s="61">
        <f ca="1">IF(GN$9=EOMONTH(Inputs!$G$39,0),-Inputs!$G14,0)</f>
        <v>0</v>
      </c>
      <c r="GO17" s="61">
        <f ca="1">IF(GO$9=EOMONTH(Inputs!$G$39,0),-Inputs!$G14,0)</f>
        <v>0</v>
      </c>
      <c r="GP17" s="61">
        <f ca="1">IF(GP$9=EOMONTH(Inputs!$G$39,0),-Inputs!$G14,0)</f>
        <v>0</v>
      </c>
      <c r="GQ17" s="61">
        <f ca="1">IF(GQ$9=EOMONTH(Inputs!$G$39,0),-Inputs!$G14,0)</f>
        <v>0</v>
      </c>
      <c r="GR17" s="61">
        <f ca="1">IF(GR$9=EOMONTH(Inputs!$G$39,0),-Inputs!$G14,0)</f>
        <v>0</v>
      </c>
      <c r="GS17" s="61">
        <f ca="1">IF(GS$9=EOMONTH(Inputs!$G$39,0),-Inputs!$G14,0)</f>
        <v>0</v>
      </c>
      <c r="GT17" s="61">
        <f ca="1">IF(GT$9=EOMONTH(Inputs!$G$39,0),-Inputs!$G14,0)</f>
        <v>0</v>
      </c>
      <c r="GU17" s="61">
        <f ca="1">IF(GU$9=EOMONTH(Inputs!$G$39,0),-Inputs!$G14,0)</f>
        <v>0</v>
      </c>
      <c r="GV17" s="61">
        <f ca="1">IF(GV$9=EOMONTH(Inputs!$G$39,0),-Inputs!$G14,0)</f>
        <v>0</v>
      </c>
      <c r="GW17" s="61">
        <f ca="1">IF(GW$9=EOMONTH(Inputs!$G$39,0),-Inputs!$G14,0)</f>
        <v>0</v>
      </c>
      <c r="GX17" s="61">
        <f ca="1">IF(GX$9=EOMONTH(Inputs!$G$39,0),-Inputs!$G14,0)</f>
        <v>0</v>
      </c>
      <c r="GY17" s="61">
        <f ca="1">IF(GY$9=EOMONTH(Inputs!$G$39,0),-Inputs!$G14,0)</f>
        <v>0</v>
      </c>
      <c r="GZ17" s="61">
        <f ca="1">IF(GZ$9=EOMONTH(Inputs!$G$39,0),-Inputs!$G14,0)</f>
        <v>0</v>
      </c>
      <c r="HA17" s="61">
        <f ca="1">IF(HA$9=EOMONTH(Inputs!$G$39,0),-Inputs!$G14,0)</f>
        <v>0</v>
      </c>
      <c r="HB17" s="61">
        <f ca="1">IF(HB$9=EOMONTH(Inputs!$G$39,0),-Inputs!$G14,0)</f>
        <v>0</v>
      </c>
      <c r="HC17" s="61">
        <f ca="1">IF(HC$9=EOMONTH(Inputs!$G$39,0),-Inputs!$G14,0)</f>
        <v>0</v>
      </c>
      <c r="HD17" s="61">
        <f ca="1">IF(HD$9=EOMONTH(Inputs!$G$39,0),-Inputs!$G14,0)</f>
        <v>0</v>
      </c>
      <c r="HE17" s="61">
        <f ca="1">IF(HE$9=EOMONTH(Inputs!$G$39,0),-Inputs!$G14,0)</f>
        <v>0</v>
      </c>
      <c r="HF17" s="61">
        <f ca="1">IF(HF$9=EOMONTH(Inputs!$G$39,0),-Inputs!$G14,0)</f>
        <v>0</v>
      </c>
      <c r="HG17" s="61">
        <f ca="1">IF(HG$9=EOMONTH(Inputs!$G$39,0),-Inputs!$G14,0)</f>
        <v>0</v>
      </c>
      <c r="HH17" s="61">
        <f ca="1">IF(HH$9=EOMONTH(Inputs!$G$39,0),-Inputs!$G14,0)</f>
        <v>0</v>
      </c>
      <c r="HI17" s="61">
        <f ca="1">IF(HI$9=EOMONTH(Inputs!$G$39,0),-Inputs!$G14,0)</f>
        <v>0</v>
      </c>
      <c r="HJ17" s="61">
        <f ca="1">IF(HJ$9=EOMONTH(Inputs!$G$39,0),-Inputs!$G14,0)</f>
        <v>0</v>
      </c>
      <c r="HK17" s="61">
        <f ca="1">IF(HK$9=EOMONTH(Inputs!$G$39,0),-Inputs!$G14,0)</f>
        <v>0</v>
      </c>
      <c r="HL17" s="61">
        <f ca="1">IF(HL$9=EOMONTH(Inputs!$G$39,0),-Inputs!$G14,0)</f>
        <v>0</v>
      </c>
      <c r="HM17" s="61">
        <f ca="1">IF(HM$9=EOMONTH(Inputs!$G$39,0),-Inputs!$G14,0)</f>
        <v>0</v>
      </c>
      <c r="HN17" s="61">
        <f ca="1">IF(HN$9=EOMONTH(Inputs!$G$39,0),-Inputs!$G14,0)</f>
        <v>0</v>
      </c>
      <c r="HO17" s="61">
        <f ca="1">IF(HO$9=EOMONTH(Inputs!$G$39,0),-Inputs!$G14,0)</f>
        <v>0</v>
      </c>
      <c r="HP17" s="61">
        <f ca="1">IF(HP$9=EOMONTH(Inputs!$G$39,0),-Inputs!$G14,0)</f>
        <v>0</v>
      </c>
      <c r="HQ17" s="61">
        <f ca="1">IF(HQ$9=EOMONTH(Inputs!$G$39,0),-Inputs!$G14,0)</f>
        <v>0</v>
      </c>
      <c r="HR17" s="61">
        <f ca="1">IF(HR$9=EOMONTH(Inputs!$G$39,0),-Inputs!$G14,0)</f>
        <v>0</v>
      </c>
      <c r="HS17" s="61">
        <f ca="1">IF(HS$9=EOMONTH(Inputs!$G$39,0),-Inputs!$G14,0)</f>
        <v>0</v>
      </c>
      <c r="HT17" s="61">
        <f ca="1">IF(HT$9=EOMONTH(Inputs!$G$39,0),-Inputs!$G14,0)</f>
        <v>0</v>
      </c>
      <c r="HU17" s="61">
        <f ca="1">IF(HU$9=EOMONTH(Inputs!$G$39,0),-Inputs!$G14,0)</f>
        <v>0</v>
      </c>
      <c r="HV17" s="61">
        <f ca="1">IF(HV$9=EOMONTH(Inputs!$G$39,0),-Inputs!$G14,0)</f>
        <v>0</v>
      </c>
      <c r="HW17" s="61">
        <f ca="1">IF(HW$9=EOMONTH(Inputs!$G$39,0),-Inputs!$G14,0)</f>
        <v>0</v>
      </c>
      <c r="HX17" s="61">
        <f ca="1">IF(HX$9=EOMONTH(Inputs!$G$39,0),-Inputs!$G14,0)</f>
        <v>0</v>
      </c>
      <c r="HY17" s="61">
        <f ca="1">IF(HY$9=EOMONTH(Inputs!$G$39,0),-Inputs!$G14,0)</f>
        <v>0</v>
      </c>
      <c r="HZ17" s="61">
        <f ca="1">IF(HZ$9=EOMONTH(Inputs!$G$39,0),-Inputs!$G14,0)</f>
        <v>0</v>
      </c>
      <c r="IA17" s="61">
        <f ca="1">IF(IA$9=EOMONTH(Inputs!$G$39,0),-Inputs!$G14,0)</f>
        <v>0</v>
      </c>
      <c r="IB17" s="61">
        <f ca="1">IF(IB$9=EOMONTH(Inputs!$G$39,0),-Inputs!$G14,0)</f>
        <v>0</v>
      </c>
      <c r="IC17" s="61">
        <f ca="1">IF(IC$9=EOMONTH(Inputs!$G$39,0),-Inputs!$G14,0)</f>
        <v>0</v>
      </c>
      <c r="ID17" s="61">
        <f ca="1">IF(ID$9=EOMONTH(Inputs!$G$39,0),-Inputs!$G14,0)</f>
        <v>0</v>
      </c>
      <c r="IE17" s="61">
        <f ca="1">IF(IE$9=EOMONTH(Inputs!$G$39,0),-Inputs!$G14,0)</f>
        <v>0</v>
      </c>
      <c r="IF17" s="61">
        <f ca="1">IF(IF$9=EOMONTH(Inputs!$G$39,0),-Inputs!$G14,0)</f>
        <v>0</v>
      </c>
      <c r="IG17" s="61">
        <f ca="1">IF(IG$9=EOMONTH(Inputs!$G$39,0),-Inputs!$G14,0)</f>
        <v>0</v>
      </c>
      <c r="IH17" s="61">
        <f ca="1">IF(IH$9=EOMONTH(Inputs!$G$39,0),-Inputs!$G14,0)</f>
        <v>0</v>
      </c>
      <c r="II17" s="61">
        <f ca="1">IF(II$9=EOMONTH(Inputs!$G$39,0),-Inputs!$G14,0)</f>
        <v>0</v>
      </c>
      <c r="IJ17" s="61">
        <f ca="1">IF(IJ$9=EOMONTH(Inputs!$G$39,0),-Inputs!$G14,0)</f>
        <v>0</v>
      </c>
      <c r="IK17" s="61">
        <f ca="1">IF(IK$9=EOMONTH(Inputs!$G$39,0),-Inputs!$G14,0)</f>
        <v>0</v>
      </c>
      <c r="IL17" s="61">
        <f ca="1">IF(IL$9=EOMONTH(Inputs!$G$39,0),-Inputs!$G14,0)</f>
        <v>0</v>
      </c>
      <c r="IM17" s="61">
        <f ca="1">IF(IM$9=EOMONTH(Inputs!$G$39,0),-Inputs!$G14,0)</f>
        <v>0</v>
      </c>
      <c r="IN17" s="61">
        <f ca="1">IF(IN$9=EOMONTH(Inputs!$G$39,0),-Inputs!$G14,0)</f>
        <v>0</v>
      </c>
      <c r="IO17" s="61">
        <f ca="1">IF(IO$9=EOMONTH(Inputs!$G$39,0),-Inputs!$G14,0)</f>
        <v>0</v>
      </c>
      <c r="IP17" s="61">
        <f ca="1">IF(IP$9=EOMONTH(Inputs!$G$39,0),-Inputs!$G14,0)</f>
        <v>0</v>
      </c>
      <c r="IQ17" s="61">
        <f ca="1">IF(IQ$9=EOMONTH(Inputs!$G$39,0),-Inputs!$G14,0)</f>
        <v>0</v>
      </c>
      <c r="IR17" s="61">
        <f ca="1">IF(IR$9=EOMONTH(Inputs!$G$39,0),-Inputs!$G14,0)</f>
        <v>0</v>
      </c>
      <c r="IS17" s="61">
        <f ca="1">IF(IS$9=EOMONTH(Inputs!$G$39,0),-Inputs!$G14,0)</f>
        <v>0</v>
      </c>
      <c r="IT17" s="61">
        <f ca="1">IF(IT$9=EOMONTH(Inputs!$G$39,0),-Inputs!$G14,0)</f>
        <v>0</v>
      </c>
      <c r="IU17" s="61">
        <f ca="1">IF(IU$9=EOMONTH(Inputs!$G$39,0),-Inputs!$G14,0)</f>
        <v>0</v>
      </c>
      <c r="IV17" s="61">
        <f ca="1">IF(IV$9=EOMONTH(Inputs!$G$39,0),-Inputs!$G14,0)</f>
        <v>0</v>
      </c>
      <c r="IW17" s="61">
        <f ca="1">IF(IW$9=EOMONTH(Inputs!$G$39,0),-Inputs!$G14,0)</f>
        <v>0</v>
      </c>
      <c r="IX17" s="61">
        <f ca="1">IF(IX$9=EOMONTH(Inputs!$G$39,0),-Inputs!$G14,0)</f>
        <v>0</v>
      </c>
      <c r="IY17" s="61">
        <f ca="1">IF(IY$9=EOMONTH(Inputs!$G$39,0),-Inputs!$G14,0)</f>
        <v>0</v>
      </c>
      <c r="IZ17" s="61">
        <f ca="1">IF(IZ$9=EOMONTH(Inputs!$G$39,0),-Inputs!$G14,0)</f>
        <v>0</v>
      </c>
      <c r="JA17" s="61">
        <f ca="1">IF(JA$9=EOMONTH(Inputs!$G$39,0),-Inputs!$G14,0)</f>
        <v>0</v>
      </c>
      <c r="JB17" s="61">
        <f ca="1">IF(JB$9=EOMONTH(Inputs!$G$39,0),-Inputs!$G14,0)</f>
        <v>0</v>
      </c>
      <c r="JC17" s="61">
        <f ca="1">IF(JC$9=EOMONTH(Inputs!$G$39,0),-Inputs!$G14,0)</f>
        <v>0</v>
      </c>
      <c r="JD17" s="61">
        <f ca="1">IF(JD$9=EOMONTH(Inputs!$G$39,0),-Inputs!$G14,0)</f>
        <v>0</v>
      </c>
      <c r="JE17" s="61">
        <f ca="1">IF(JE$9=EOMONTH(Inputs!$G$39,0),-Inputs!$G14,0)</f>
        <v>0</v>
      </c>
      <c r="JF17" s="61">
        <f ca="1">IF(JF$9=EOMONTH(Inputs!$G$39,0),-Inputs!$G14,0)</f>
        <v>0</v>
      </c>
      <c r="JG17" s="61">
        <f ca="1">IF(JG$9=EOMONTH(Inputs!$G$39,0),-Inputs!$G14,0)</f>
        <v>0</v>
      </c>
      <c r="JH17" s="61">
        <f ca="1">IF(JH$9=EOMONTH(Inputs!$G$39,0),-Inputs!$G14,0)</f>
        <v>0</v>
      </c>
      <c r="JI17" s="61">
        <f ca="1">IF(JI$9=EOMONTH(Inputs!$G$39,0),-Inputs!$G14,0)</f>
        <v>0</v>
      </c>
      <c r="JJ17" s="61">
        <f ca="1">IF(JJ$9=EOMONTH(Inputs!$G$39,0),-Inputs!$G14,0)</f>
        <v>0</v>
      </c>
      <c r="JK17" s="61">
        <f ca="1">IF(JK$9=EOMONTH(Inputs!$G$39,0),-Inputs!$G14,0)</f>
        <v>0</v>
      </c>
      <c r="JL17" s="61">
        <f ca="1">IF(JL$9=EOMONTH(Inputs!$G$39,0),-Inputs!$G14,0)</f>
        <v>0</v>
      </c>
      <c r="JM17" s="61">
        <f ca="1">IF(JM$9=EOMONTH(Inputs!$G$39,0),-Inputs!$G14,0)</f>
        <v>0</v>
      </c>
      <c r="JN17" s="61">
        <f ca="1">IF(JN$9=EOMONTH(Inputs!$G$39,0),-Inputs!$G14,0)</f>
        <v>0</v>
      </c>
      <c r="JO17" s="61">
        <f ca="1">IF(JO$9=EOMONTH(Inputs!$G$39,0),-Inputs!$G14,0)</f>
        <v>0</v>
      </c>
      <c r="JP17" s="61">
        <f ca="1">IF(JP$9=EOMONTH(Inputs!$G$39,0),-Inputs!$G14,0)</f>
        <v>0</v>
      </c>
      <c r="JQ17" s="61">
        <f ca="1">IF(JQ$9=EOMONTH(Inputs!$G$39,0),-Inputs!$G14,0)</f>
        <v>0</v>
      </c>
      <c r="JR17" s="61">
        <f ca="1">IF(JR$9=EOMONTH(Inputs!$G$39,0),-Inputs!$G14,0)</f>
        <v>0</v>
      </c>
      <c r="JS17" s="61">
        <f ca="1">IF(JS$9=EOMONTH(Inputs!$G$39,0),-Inputs!$G14,0)</f>
        <v>0</v>
      </c>
      <c r="JT17" s="61">
        <f ca="1">IF(JT$9=EOMONTH(Inputs!$G$39,0),-Inputs!$G14,0)</f>
        <v>0</v>
      </c>
      <c r="JU17" s="61">
        <f ca="1">IF(JU$9=EOMONTH(Inputs!$G$39,0),-Inputs!$G14,0)</f>
        <v>0</v>
      </c>
      <c r="JV17" s="61">
        <f ca="1">IF(JV$9=EOMONTH(Inputs!$G$39,0),-Inputs!$G14,0)</f>
        <v>0</v>
      </c>
      <c r="JW17" s="61">
        <f ca="1">IF(JW$9=EOMONTH(Inputs!$G$39,0),-Inputs!$G14,0)</f>
        <v>0</v>
      </c>
      <c r="JX17" s="61">
        <f ca="1">IF(JX$9=EOMONTH(Inputs!$G$39,0),-Inputs!$G14,0)</f>
        <v>0</v>
      </c>
      <c r="JY17" s="61">
        <f ca="1">IF(JY$9=EOMONTH(Inputs!$G$39,0),-Inputs!$G14,0)</f>
        <v>0</v>
      </c>
      <c r="JZ17" s="61">
        <f ca="1">IF(JZ$9=EOMONTH(Inputs!$G$39,0),-Inputs!$G14,0)</f>
        <v>0</v>
      </c>
      <c r="KA17" s="61">
        <f ca="1">IF(KA$9=EOMONTH(Inputs!$G$39,0),-Inputs!$G14,0)</f>
        <v>0</v>
      </c>
      <c r="KB17" s="61">
        <f ca="1">IF(KB$9=EOMONTH(Inputs!$G$39,0),-Inputs!$G14,0)</f>
        <v>0</v>
      </c>
      <c r="KC17" s="61">
        <f ca="1">IF(KC$9=EOMONTH(Inputs!$G$39,0),-Inputs!$G14,0)</f>
        <v>0</v>
      </c>
      <c r="KD17" s="61">
        <f ca="1">IF(KD$9=EOMONTH(Inputs!$G$39,0),-Inputs!$G14,0)</f>
        <v>0</v>
      </c>
      <c r="KE17" s="61">
        <f ca="1">IF(KE$9=EOMONTH(Inputs!$G$39,0),-Inputs!$G14,0)</f>
        <v>0</v>
      </c>
    </row>
    <row r="18" spans="2:291" s="1" customFormat="1" x14ac:dyDescent="0.3">
      <c r="C18" s="1" t="s">
        <v>8</v>
      </c>
      <c r="D18" s="7"/>
      <c r="E18" s="7"/>
      <c r="F18" s="7"/>
      <c r="G18" s="60">
        <f ca="1">SUM(G12:G17)</f>
        <v>0</v>
      </c>
      <c r="H18" s="60">
        <f t="shared" ref="H18:BS18" ca="1" si="23">SUM(H12:H17)</f>
        <v>0</v>
      </c>
      <c r="I18" s="60">
        <f t="shared" ca="1" si="23"/>
        <v>0</v>
      </c>
      <c r="J18" s="60">
        <f t="shared" ca="1" si="23"/>
        <v>0</v>
      </c>
      <c r="K18" s="60">
        <f t="shared" ca="1" si="23"/>
        <v>-288200</v>
      </c>
      <c r="L18" s="60">
        <f t="shared" ca="1" si="23"/>
        <v>0</v>
      </c>
      <c r="M18" s="60">
        <f t="shared" ca="1" si="23"/>
        <v>0</v>
      </c>
      <c r="N18" s="60">
        <f t="shared" ca="1" si="23"/>
        <v>0</v>
      </c>
      <c r="O18" s="60">
        <f t="shared" ca="1" si="23"/>
        <v>0</v>
      </c>
      <c r="P18" s="60">
        <f t="shared" ca="1" si="23"/>
        <v>0</v>
      </c>
      <c r="Q18" s="60">
        <f t="shared" ca="1" si="23"/>
        <v>0</v>
      </c>
      <c r="R18" s="60">
        <f t="shared" ca="1" si="23"/>
        <v>0</v>
      </c>
      <c r="S18" s="60">
        <f t="shared" ca="1" si="23"/>
        <v>0</v>
      </c>
      <c r="T18" s="60">
        <f t="shared" ca="1" si="23"/>
        <v>0</v>
      </c>
      <c r="U18" s="60">
        <f t="shared" ca="1" si="23"/>
        <v>0</v>
      </c>
      <c r="V18" s="60">
        <f t="shared" ca="1" si="23"/>
        <v>0</v>
      </c>
      <c r="W18" s="60">
        <f t="shared" ca="1" si="23"/>
        <v>0</v>
      </c>
      <c r="X18" s="60">
        <f t="shared" ca="1" si="23"/>
        <v>0</v>
      </c>
      <c r="Y18" s="60">
        <f t="shared" ca="1" si="23"/>
        <v>0</v>
      </c>
      <c r="Z18" s="60">
        <f t="shared" ca="1" si="23"/>
        <v>0</v>
      </c>
      <c r="AA18" s="60">
        <f t="shared" ca="1" si="23"/>
        <v>0</v>
      </c>
      <c r="AB18" s="60">
        <f t="shared" ca="1" si="23"/>
        <v>0</v>
      </c>
      <c r="AC18" s="60">
        <f t="shared" ca="1" si="23"/>
        <v>0</v>
      </c>
      <c r="AD18" s="60">
        <f t="shared" ca="1" si="23"/>
        <v>0</v>
      </c>
      <c r="AE18" s="60">
        <f t="shared" ca="1" si="23"/>
        <v>0</v>
      </c>
      <c r="AF18" s="60">
        <f t="shared" ca="1" si="23"/>
        <v>0</v>
      </c>
      <c r="AG18" s="60">
        <f t="shared" ca="1" si="23"/>
        <v>0</v>
      </c>
      <c r="AH18" s="60">
        <f t="shared" ca="1" si="23"/>
        <v>0</v>
      </c>
      <c r="AI18" s="60">
        <f t="shared" ca="1" si="23"/>
        <v>0</v>
      </c>
      <c r="AJ18" s="60">
        <f t="shared" ca="1" si="23"/>
        <v>0</v>
      </c>
      <c r="AK18" s="60">
        <f t="shared" ca="1" si="23"/>
        <v>0</v>
      </c>
      <c r="AL18" s="60">
        <f t="shared" ca="1" si="23"/>
        <v>0</v>
      </c>
      <c r="AM18" s="60">
        <f t="shared" ca="1" si="23"/>
        <v>0</v>
      </c>
      <c r="AN18" s="60">
        <f t="shared" ca="1" si="23"/>
        <v>0</v>
      </c>
      <c r="AO18" s="60">
        <f t="shared" ca="1" si="23"/>
        <v>0</v>
      </c>
      <c r="AP18" s="60">
        <f t="shared" ca="1" si="23"/>
        <v>0</v>
      </c>
      <c r="AQ18" s="60">
        <f t="shared" ca="1" si="23"/>
        <v>0</v>
      </c>
      <c r="AR18" s="60">
        <f t="shared" ca="1" si="23"/>
        <v>0</v>
      </c>
      <c r="AS18" s="60">
        <f t="shared" ca="1" si="23"/>
        <v>0</v>
      </c>
      <c r="AT18" s="60">
        <f t="shared" ca="1" si="23"/>
        <v>0</v>
      </c>
      <c r="AU18" s="60">
        <f t="shared" ca="1" si="23"/>
        <v>0</v>
      </c>
      <c r="AV18" s="60">
        <f t="shared" ca="1" si="23"/>
        <v>0</v>
      </c>
      <c r="AW18" s="60">
        <f t="shared" ca="1" si="23"/>
        <v>0</v>
      </c>
      <c r="AX18" s="60">
        <f t="shared" ca="1" si="23"/>
        <v>0</v>
      </c>
      <c r="AY18" s="60">
        <f t="shared" ca="1" si="23"/>
        <v>0</v>
      </c>
      <c r="AZ18" s="60">
        <f t="shared" ca="1" si="23"/>
        <v>0</v>
      </c>
      <c r="BA18" s="60">
        <f t="shared" ca="1" si="23"/>
        <v>0</v>
      </c>
      <c r="BB18" s="60">
        <f t="shared" ca="1" si="23"/>
        <v>0</v>
      </c>
      <c r="BC18" s="60">
        <f t="shared" ca="1" si="23"/>
        <v>0</v>
      </c>
      <c r="BD18" s="60">
        <f t="shared" ca="1" si="23"/>
        <v>0</v>
      </c>
      <c r="BE18" s="60">
        <f t="shared" ca="1" si="23"/>
        <v>0</v>
      </c>
      <c r="BF18" s="60">
        <f t="shared" ca="1" si="23"/>
        <v>0</v>
      </c>
      <c r="BG18" s="60">
        <f t="shared" ca="1" si="23"/>
        <v>0</v>
      </c>
      <c r="BH18" s="60">
        <f t="shared" ca="1" si="23"/>
        <v>0</v>
      </c>
      <c r="BI18" s="60">
        <f t="shared" ca="1" si="23"/>
        <v>0</v>
      </c>
      <c r="BJ18" s="60">
        <f t="shared" ca="1" si="23"/>
        <v>0</v>
      </c>
      <c r="BK18" s="60">
        <f t="shared" ca="1" si="23"/>
        <v>0</v>
      </c>
      <c r="BL18" s="60">
        <f t="shared" ca="1" si="23"/>
        <v>0</v>
      </c>
      <c r="BM18" s="60">
        <f t="shared" ca="1" si="23"/>
        <v>0</v>
      </c>
      <c r="BN18" s="60">
        <f t="shared" ca="1" si="23"/>
        <v>0</v>
      </c>
      <c r="BO18" s="60">
        <f t="shared" ca="1" si="23"/>
        <v>0</v>
      </c>
      <c r="BP18" s="60">
        <f t="shared" ca="1" si="23"/>
        <v>0</v>
      </c>
      <c r="BQ18" s="60">
        <f t="shared" ca="1" si="23"/>
        <v>0</v>
      </c>
      <c r="BR18" s="60">
        <f t="shared" ca="1" si="23"/>
        <v>0</v>
      </c>
      <c r="BS18" s="60">
        <f t="shared" ca="1" si="23"/>
        <v>0</v>
      </c>
      <c r="BT18" s="60">
        <f t="shared" ref="BT18:EE18" ca="1" si="24">SUM(BT12:BT17)</f>
        <v>0</v>
      </c>
      <c r="BU18" s="60">
        <f t="shared" ca="1" si="24"/>
        <v>0</v>
      </c>
      <c r="BV18" s="60">
        <f t="shared" ca="1" si="24"/>
        <v>0</v>
      </c>
      <c r="BW18" s="60">
        <f t="shared" ca="1" si="24"/>
        <v>0</v>
      </c>
      <c r="BX18" s="60">
        <f t="shared" ca="1" si="24"/>
        <v>0</v>
      </c>
      <c r="BY18" s="60">
        <f t="shared" ca="1" si="24"/>
        <v>0</v>
      </c>
      <c r="BZ18" s="60">
        <f t="shared" ca="1" si="24"/>
        <v>0</v>
      </c>
      <c r="CA18" s="60">
        <f t="shared" ca="1" si="24"/>
        <v>0</v>
      </c>
      <c r="CB18" s="60">
        <f t="shared" ca="1" si="24"/>
        <v>0</v>
      </c>
      <c r="CC18" s="60">
        <f t="shared" ca="1" si="24"/>
        <v>0</v>
      </c>
      <c r="CD18" s="60">
        <f t="shared" ca="1" si="24"/>
        <v>0</v>
      </c>
      <c r="CE18" s="60">
        <f t="shared" ca="1" si="24"/>
        <v>0</v>
      </c>
      <c r="CF18" s="60">
        <f t="shared" ca="1" si="24"/>
        <v>0</v>
      </c>
      <c r="CG18" s="60">
        <f t="shared" ca="1" si="24"/>
        <v>0</v>
      </c>
      <c r="CH18" s="60">
        <f t="shared" ca="1" si="24"/>
        <v>0</v>
      </c>
      <c r="CI18" s="60">
        <f t="shared" ca="1" si="24"/>
        <v>0</v>
      </c>
      <c r="CJ18" s="60">
        <f t="shared" ca="1" si="24"/>
        <v>0</v>
      </c>
      <c r="CK18" s="60">
        <f t="shared" ca="1" si="24"/>
        <v>0</v>
      </c>
      <c r="CL18" s="60">
        <f t="shared" ca="1" si="24"/>
        <v>0</v>
      </c>
      <c r="CM18" s="60">
        <f t="shared" ca="1" si="24"/>
        <v>0</v>
      </c>
      <c r="CN18" s="60">
        <f t="shared" ca="1" si="24"/>
        <v>0</v>
      </c>
      <c r="CO18" s="60">
        <f t="shared" ca="1" si="24"/>
        <v>0</v>
      </c>
      <c r="CP18" s="60">
        <f t="shared" ca="1" si="24"/>
        <v>0</v>
      </c>
      <c r="CQ18" s="60">
        <f t="shared" ca="1" si="24"/>
        <v>0</v>
      </c>
      <c r="CR18" s="60">
        <f t="shared" ca="1" si="24"/>
        <v>0</v>
      </c>
      <c r="CS18" s="60">
        <f t="shared" ca="1" si="24"/>
        <v>0</v>
      </c>
      <c r="CT18" s="60">
        <f t="shared" ca="1" si="24"/>
        <v>0</v>
      </c>
      <c r="CU18" s="60">
        <f t="shared" ca="1" si="24"/>
        <v>0</v>
      </c>
      <c r="CV18" s="60">
        <f t="shared" ca="1" si="24"/>
        <v>0</v>
      </c>
      <c r="CW18" s="60">
        <f t="shared" ca="1" si="24"/>
        <v>0</v>
      </c>
      <c r="CX18" s="60">
        <f t="shared" ca="1" si="24"/>
        <v>0</v>
      </c>
      <c r="CY18" s="60">
        <f t="shared" ca="1" si="24"/>
        <v>0</v>
      </c>
      <c r="CZ18" s="60">
        <f t="shared" ca="1" si="24"/>
        <v>0</v>
      </c>
      <c r="DA18" s="60">
        <f t="shared" ca="1" si="24"/>
        <v>0</v>
      </c>
      <c r="DB18" s="60">
        <f t="shared" ca="1" si="24"/>
        <v>0</v>
      </c>
      <c r="DC18" s="60">
        <f t="shared" ca="1" si="24"/>
        <v>0</v>
      </c>
      <c r="DD18" s="60">
        <f t="shared" ca="1" si="24"/>
        <v>0</v>
      </c>
      <c r="DE18" s="60">
        <f t="shared" ca="1" si="24"/>
        <v>0</v>
      </c>
      <c r="DF18" s="60">
        <f t="shared" ca="1" si="24"/>
        <v>0</v>
      </c>
      <c r="DG18" s="60">
        <f t="shared" ca="1" si="24"/>
        <v>0</v>
      </c>
      <c r="DH18" s="60">
        <f t="shared" ca="1" si="24"/>
        <v>0</v>
      </c>
      <c r="DI18" s="60">
        <f t="shared" ca="1" si="24"/>
        <v>0</v>
      </c>
      <c r="DJ18" s="60">
        <f t="shared" ca="1" si="24"/>
        <v>0</v>
      </c>
      <c r="DK18" s="60">
        <f t="shared" ca="1" si="24"/>
        <v>0</v>
      </c>
      <c r="DL18" s="60">
        <f t="shared" ca="1" si="24"/>
        <v>0</v>
      </c>
      <c r="DM18" s="60">
        <f t="shared" ca="1" si="24"/>
        <v>0</v>
      </c>
      <c r="DN18" s="60">
        <f t="shared" ca="1" si="24"/>
        <v>0</v>
      </c>
      <c r="DO18" s="60">
        <f t="shared" ca="1" si="24"/>
        <v>0</v>
      </c>
      <c r="DP18" s="60">
        <f t="shared" ca="1" si="24"/>
        <v>0</v>
      </c>
      <c r="DQ18" s="60">
        <f t="shared" ca="1" si="24"/>
        <v>0</v>
      </c>
      <c r="DR18" s="60">
        <f t="shared" ca="1" si="24"/>
        <v>0</v>
      </c>
      <c r="DS18" s="60">
        <f t="shared" ca="1" si="24"/>
        <v>0</v>
      </c>
      <c r="DT18" s="60">
        <f t="shared" ca="1" si="24"/>
        <v>0</v>
      </c>
      <c r="DU18" s="60">
        <f t="shared" ca="1" si="24"/>
        <v>0</v>
      </c>
      <c r="DV18" s="60">
        <f t="shared" ca="1" si="24"/>
        <v>0</v>
      </c>
      <c r="DW18" s="60">
        <f t="shared" ca="1" si="24"/>
        <v>0</v>
      </c>
      <c r="DX18" s="60">
        <f t="shared" ca="1" si="24"/>
        <v>0</v>
      </c>
      <c r="DY18" s="60">
        <f t="shared" ca="1" si="24"/>
        <v>0</v>
      </c>
      <c r="DZ18" s="60">
        <f t="shared" ca="1" si="24"/>
        <v>0</v>
      </c>
      <c r="EA18" s="60">
        <f t="shared" ca="1" si="24"/>
        <v>0</v>
      </c>
      <c r="EB18" s="60">
        <f t="shared" ca="1" si="24"/>
        <v>0</v>
      </c>
      <c r="EC18" s="60">
        <f t="shared" ca="1" si="24"/>
        <v>0</v>
      </c>
      <c r="ED18" s="60">
        <f t="shared" ca="1" si="24"/>
        <v>0</v>
      </c>
      <c r="EE18" s="60">
        <f t="shared" ca="1" si="24"/>
        <v>0</v>
      </c>
      <c r="EF18" s="60">
        <f t="shared" ref="EF18:EQ18" ca="1" si="25">SUM(EF12:EF17)</f>
        <v>0</v>
      </c>
      <c r="EG18" s="60">
        <f t="shared" ca="1" si="25"/>
        <v>0</v>
      </c>
      <c r="EH18" s="60">
        <f t="shared" ca="1" si="25"/>
        <v>0</v>
      </c>
      <c r="EI18" s="60">
        <f t="shared" ca="1" si="25"/>
        <v>0</v>
      </c>
      <c r="EJ18" s="60">
        <f t="shared" ca="1" si="25"/>
        <v>0</v>
      </c>
      <c r="EK18" s="60">
        <f t="shared" ca="1" si="25"/>
        <v>0</v>
      </c>
      <c r="EL18" s="60">
        <f t="shared" ca="1" si="25"/>
        <v>0</v>
      </c>
      <c r="EM18" s="60">
        <f t="shared" ca="1" si="25"/>
        <v>0</v>
      </c>
      <c r="EN18" s="60">
        <f t="shared" ca="1" si="25"/>
        <v>0</v>
      </c>
      <c r="EO18" s="60">
        <f t="shared" ca="1" si="25"/>
        <v>0</v>
      </c>
      <c r="EP18" s="60">
        <f t="shared" ca="1" si="25"/>
        <v>0</v>
      </c>
      <c r="EQ18" s="60">
        <f t="shared" ca="1" si="25"/>
        <v>0</v>
      </c>
      <c r="ER18" s="60">
        <f t="shared" ref="ER18" ca="1" si="26">SUM(ER12:ER17)</f>
        <v>0</v>
      </c>
      <c r="ES18" s="60">
        <f t="shared" ref="ES18" ca="1" si="27">SUM(ES12:ES17)</f>
        <v>0</v>
      </c>
      <c r="ET18" s="60">
        <f t="shared" ref="ET18" ca="1" si="28">SUM(ET12:ET17)</f>
        <v>0</v>
      </c>
      <c r="EU18" s="60">
        <f t="shared" ref="EU18" ca="1" si="29">SUM(EU12:EU17)</f>
        <v>0</v>
      </c>
      <c r="EV18" s="60">
        <f t="shared" ref="EV18" ca="1" si="30">SUM(EV12:EV17)</f>
        <v>0</v>
      </c>
      <c r="EW18" s="60">
        <f t="shared" ref="EW18" ca="1" si="31">SUM(EW12:EW17)</f>
        <v>0</v>
      </c>
      <c r="EX18" s="60">
        <f t="shared" ref="EX18" ca="1" si="32">SUM(EX12:EX17)</f>
        <v>0</v>
      </c>
      <c r="EY18" s="60">
        <f t="shared" ref="EY18" ca="1" si="33">SUM(EY12:EY17)</f>
        <v>0</v>
      </c>
      <c r="EZ18" s="60">
        <f t="shared" ref="EZ18" ca="1" si="34">SUM(EZ12:EZ17)</f>
        <v>0</v>
      </c>
      <c r="FA18" s="60">
        <f t="shared" ref="FA18" ca="1" si="35">SUM(FA12:FA17)</f>
        <v>0</v>
      </c>
      <c r="FB18" s="60">
        <f t="shared" ref="FB18" ca="1" si="36">SUM(FB12:FB17)</f>
        <v>0</v>
      </c>
      <c r="FC18" s="60">
        <f t="shared" ref="FC18" ca="1" si="37">SUM(FC12:FC17)</f>
        <v>0</v>
      </c>
      <c r="FD18" s="60">
        <f t="shared" ref="FD18" ca="1" si="38">SUM(FD12:FD17)</f>
        <v>0</v>
      </c>
      <c r="FE18" s="60">
        <f t="shared" ref="FE18" ca="1" si="39">SUM(FE12:FE17)</f>
        <v>0</v>
      </c>
      <c r="FF18" s="60">
        <f t="shared" ref="FF18" ca="1" si="40">SUM(FF12:FF17)</f>
        <v>0</v>
      </c>
      <c r="FG18" s="60">
        <f t="shared" ref="FG18" ca="1" si="41">SUM(FG12:FG17)</f>
        <v>0</v>
      </c>
      <c r="FH18" s="60">
        <f t="shared" ref="FH18" ca="1" si="42">SUM(FH12:FH17)</f>
        <v>0</v>
      </c>
      <c r="FI18" s="60">
        <f t="shared" ref="FI18" ca="1" si="43">SUM(FI12:FI17)</f>
        <v>0</v>
      </c>
      <c r="FJ18" s="60">
        <f t="shared" ref="FJ18" ca="1" si="44">SUM(FJ12:FJ17)</f>
        <v>0</v>
      </c>
      <c r="FK18" s="60">
        <f t="shared" ref="FK18" ca="1" si="45">SUM(FK12:FK17)</f>
        <v>0</v>
      </c>
      <c r="FL18" s="60">
        <f t="shared" ref="FL18" ca="1" si="46">SUM(FL12:FL17)</f>
        <v>0</v>
      </c>
      <c r="FM18" s="60">
        <f t="shared" ref="FM18" ca="1" si="47">SUM(FM12:FM17)</f>
        <v>0</v>
      </c>
      <c r="FN18" s="60">
        <f t="shared" ref="FN18" ca="1" si="48">SUM(FN12:FN17)</f>
        <v>0</v>
      </c>
      <c r="FO18" s="60">
        <f t="shared" ref="FO18" ca="1" si="49">SUM(FO12:FO17)</f>
        <v>0</v>
      </c>
      <c r="FP18" s="60">
        <f t="shared" ref="FP18" ca="1" si="50">SUM(FP12:FP17)</f>
        <v>0</v>
      </c>
      <c r="FQ18" s="60">
        <f t="shared" ref="FQ18" ca="1" si="51">SUM(FQ12:FQ17)</f>
        <v>0</v>
      </c>
      <c r="FR18" s="60">
        <f t="shared" ref="FR18" ca="1" si="52">SUM(FR12:FR17)</f>
        <v>0</v>
      </c>
      <c r="FS18" s="60">
        <f t="shared" ref="FS18" ca="1" si="53">SUM(FS12:FS17)</f>
        <v>0</v>
      </c>
      <c r="FT18" s="60">
        <f t="shared" ref="FT18" ca="1" si="54">SUM(FT12:FT17)</f>
        <v>0</v>
      </c>
      <c r="FU18" s="60">
        <f t="shared" ref="FU18" ca="1" si="55">SUM(FU12:FU17)</f>
        <v>0</v>
      </c>
      <c r="FV18" s="60">
        <f t="shared" ref="FV18" ca="1" si="56">SUM(FV12:FV17)</f>
        <v>0</v>
      </c>
      <c r="FW18" s="60">
        <f t="shared" ref="FW18" ca="1" si="57">SUM(FW12:FW17)</f>
        <v>0</v>
      </c>
      <c r="FX18" s="60">
        <f t="shared" ref="FX18" ca="1" si="58">SUM(FX12:FX17)</f>
        <v>0</v>
      </c>
      <c r="FY18" s="60">
        <f t="shared" ref="FY18" ca="1" si="59">SUM(FY12:FY17)</f>
        <v>0</v>
      </c>
      <c r="FZ18" s="60">
        <f t="shared" ref="FZ18" ca="1" si="60">SUM(FZ12:FZ17)</f>
        <v>0</v>
      </c>
      <c r="GA18" s="60">
        <f t="shared" ref="GA18" ca="1" si="61">SUM(GA12:GA17)</f>
        <v>0</v>
      </c>
      <c r="GB18" s="60">
        <f t="shared" ref="GB18" ca="1" si="62">SUM(GB12:GB17)</f>
        <v>0</v>
      </c>
      <c r="GC18" s="60">
        <f t="shared" ref="GC18" ca="1" si="63">SUM(GC12:GC17)</f>
        <v>0</v>
      </c>
      <c r="GD18" s="60">
        <f t="shared" ref="GD18" ca="1" si="64">SUM(GD12:GD17)</f>
        <v>0</v>
      </c>
      <c r="GE18" s="60">
        <f t="shared" ref="GE18" ca="1" si="65">SUM(GE12:GE17)</f>
        <v>0</v>
      </c>
      <c r="GF18" s="60">
        <f t="shared" ref="GF18" ca="1" si="66">SUM(GF12:GF17)</f>
        <v>0</v>
      </c>
      <c r="GG18" s="60">
        <f t="shared" ref="GG18" ca="1" si="67">SUM(GG12:GG17)</f>
        <v>0</v>
      </c>
      <c r="GH18" s="60">
        <f t="shared" ref="GH18" ca="1" si="68">SUM(GH12:GH17)</f>
        <v>0</v>
      </c>
      <c r="GI18" s="60">
        <f t="shared" ref="GI18" ca="1" si="69">SUM(GI12:GI17)</f>
        <v>0</v>
      </c>
      <c r="GJ18" s="60">
        <f t="shared" ref="GJ18" ca="1" si="70">SUM(GJ12:GJ17)</f>
        <v>0</v>
      </c>
      <c r="GK18" s="60">
        <f t="shared" ref="GK18" ca="1" si="71">SUM(GK12:GK17)</f>
        <v>0</v>
      </c>
      <c r="GL18" s="60">
        <f t="shared" ref="GL18" ca="1" si="72">SUM(GL12:GL17)</f>
        <v>0</v>
      </c>
      <c r="GM18" s="60">
        <f t="shared" ref="GM18" ca="1" si="73">SUM(GM12:GM17)</f>
        <v>0</v>
      </c>
      <c r="GN18" s="60">
        <f t="shared" ref="GN18" ca="1" si="74">SUM(GN12:GN17)</f>
        <v>0</v>
      </c>
      <c r="GO18" s="60">
        <f t="shared" ref="GO18" ca="1" si="75">SUM(GO12:GO17)</f>
        <v>0</v>
      </c>
      <c r="GP18" s="60">
        <f t="shared" ref="GP18" ca="1" si="76">SUM(GP12:GP17)</f>
        <v>0</v>
      </c>
      <c r="GQ18" s="60">
        <f t="shared" ref="GQ18" ca="1" si="77">SUM(GQ12:GQ17)</f>
        <v>0</v>
      </c>
      <c r="GR18" s="60">
        <f t="shared" ref="GR18" ca="1" si="78">SUM(GR12:GR17)</f>
        <v>0</v>
      </c>
      <c r="GS18" s="60">
        <f t="shared" ref="GS18" ca="1" si="79">SUM(GS12:GS17)</f>
        <v>0</v>
      </c>
      <c r="GT18" s="60">
        <f t="shared" ref="GT18" ca="1" si="80">SUM(GT12:GT17)</f>
        <v>0</v>
      </c>
      <c r="GU18" s="60">
        <f t="shared" ref="GU18" ca="1" si="81">SUM(GU12:GU17)</f>
        <v>0</v>
      </c>
      <c r="GV18" s="60">
        <f t="shared" ref="GV18" ca="1" si="82">SUM(GV12:GV17)</f>
        <v>0</v>
      </c>
      <c r="GW18" s="60">
        <f t="shared" ref="GW18" ca="1" si="83">SUM(GW12:GW17)</f>
        <v>0</v>
      </c>
      <c r="GX18" s="60">
        <f t="shared" ref="GX18" ca="1" si="84">SUM(GX12:GX17)</f>
        <v>0</v>
      </c>
      <c r="GY18" s="60">
        <f t="shared" ref="GY18" ca="1" si="85">SUM(GY12:GY17)</f>
        <v>0</v>
      </c>
      <c r="GZ18" s="60">
        <f t="shared" ref="GZ18" ca="1" si="86">SUM(GZ12:GZ17)</f>
        <v>0</v>
      </c>
      <c r="HA18" s="60">
        <f t="shared" ref="HA18" ca="1" si="87">SUM(HA12:HA17)</f>
        <v>0</v>
      </c>
      <c r="HB18" s="60">
        <f t="shared" ref="HB18" ca="1" si="88">SUM(HB12:HB17)</f>
        <v>0</v>
      </c>
      <c r="HC18" s="60">
        <f t="shared" ref="HC18" ca="1" si="89">SUM(HC12:HC17)</f>
        <v>0</v>
      </c>
      <c r="HD18" s="60">
        <f t="shared" ref="HD18" ca="1" si="90">SUM(HD12:HD17)</f>
        <v>0</v>
      </c>
      <c r="HE18" s="60">
        <f t="shared" ref="HE18" ca="1" si="91">SUM(HE12:HE17)</f>
        <v>0</v>
      </c>
      <c r="HF18" s="60">
        <f t="shared" ref="HF18" ca="1" si="92">SUM(HF12:HF17)</f>
        <v>0</v>
      </c>
      <c r="HG18" s="60">
        <f t="shared" ref="HG18" ca="1" si="93">SUM(HG12:HG17)</f>
        <v>0</v>
      </c>
      <c r="HH18" s="60">
        <f t="shared" ref="HH18" ca="1" si="94">SUM(HH12:HH17)</f>
        <v>0</v>
      </c>
      <c r="HI18" s="60">
        <f t="shared" ref="HI18" ca="1" si="95">SUM(HI12:HI17)</f>
        <v>0</v>
      </c>
      <c r="HJ18" s="60">
        <f t="shared" ref="HJ18" ca="1" si="96">SUM(HJ12:HJ17)</f>
        <v>0</v>
      </c>
      <c r="HK18" s="60">
        <f t="shared" ref="HK18" ca="1" si="97">SUM(HK12:HK17)</f>
        <v>0</v>
      </c>
      <c r="HL18" s="60">
        <f t="shared" ref="HL18" ca="1" si="98">SUM(HL12:HL17)</f>
        <v>0</v>
      </c>
      <c r="HM18" s="60">
        <f t="shared" ref="HM18" ca="1" si="99">SUM(HM12:HM17)</f>
        <v>0</v>
      </c>
      <c r="HN18" s="60">
        <f t="shared" ref="HN18" ca="1" si="100">SUM(HN12:HN17)</f>
        <v>0</v>
      </c>
      <c r="HO18" s="60">
        <f t="shared" ref="HO18" ca="1" si="101">SUM(HO12:HO17)</f>
        <v>0</v>
      </c>
      <c r="HP18" s="60">
        <f t="shared" ref="HP18" ca="1" si="102">SUM(HP12:HP17)</f>
        <v>0</v>
      </c>
      <c r="HQ18" s="60">
        <f t="shared" ref="HQ18" ca="1" si="103">SUM(HQ12:HQ17)</f>
        <v>0</v>
      </c>
      <c r="HR18" s="60">
        <f t="shared" ref="HR18" ca="1" si="104">SUM(HR12:HR17)</f>
        <v>0</v>
      </c>
      <c r="HS18" s="60">
        <f t="shared" ref="HS18" ca="1" si="105">SUM(HS12:HS17)</f>
        <v>0</v>
      </c>
      <c r="HT18" s="60">
        <f t="shared" ref="HT18" ca="1" si="106">SUM(HT12:HT17)</f>
        <v>0</v>
      </c>
      <c r="HU18" s="60">
        <f t="shared" ref="HU18" ca="1" si="107">SUM(HU12:HU17)</f>
        <v>0</v>
      </c>
      <c r="HV18" s="60">
        <f t="shared" ref="HV18" ca="1" si="108">SUM(HV12:HV17)</f>
        <v>0</v>
      </c>
      <c r="HW18" s="60">
        <f t="shared" ref="HW18" ca="1" si="109">SUM(HW12:HW17)</f>
        <v>0</v>
      </c>
      <c r="HX18" s="60">
        <f t="shared" ref="HX18" ca="1" si="110">SUM(HX12:HX17)</f>
        <v>0</v>
      </c>
      <c r="HY18" s="60">
        <f t="shared" ref="HY18" ca="1" si="111">SUM(HY12:HY17)</f>
        <v>0</v>
      </c>
      <c r="HZ18" s="60">
        <f t="shared" ref="HZ18" ca="1" si="112">SUM(HZ12:HZ17)</f>
        <v>0</v>
      </c>
      <c r="IA18" s="60">
        <f t="shared" ref="IA18" ca="1" si="113">SUM(IA12:IA17)</f>
        <v>0</v>
      </c>
      <c r="IB18" s="60">
        <f t="shared" ref="IB18" ca="1" si="114">SUM(IB12:IB17)</f>
        <v>0</v>
      </c>
      <c r="IC18" s="60">
        <f t="shared" ref="IC18" ca="1" si="115">SUM(IC12:IC17)</f>
        <v>0</v>
      </c>
      <c r="ID18" s="60">
        <f t="shared" ref="ID18" ca="1" si="116">SUM(ID12:ID17)</f>
        <v>0</v>
      </c>
      <c r="IE18" s="60">
        <f t="shared" ref="IE18" ca="1" si="117">SUM(IE12:IE17)</f>
        <v>0</v>
      </c>
      <c r="IF18" s="60">
        <f t="shared" ref="IF18" ca="1" si="118">SUM(IF12:IF17)</f>
        <v>0</v>
      </c>
      <c r="IG18" s="60">
        <f t="shared" ref="IG18" ca="1" si="119">SUM(IG12:IG17)</f>
        <v>0</v>
      </c>
      <c r="IH18" s="60">
        <f t="shared" ref="IH18" ca="1" si="120">SUM(IH12:IH17)</f>
        <v>0</v>
      </c>
      <c r="II18" s="60">
        <f t="shared" ref="II18" ca="1" si="121">SUM(II12:II17)</f>
        <v>0</v>
      </c>
      <c r="IJ18" s="60">
        <f t="shared" ref="IJ18" ca="1" si="122">SUM(IJ12:IJ17)</f>
        <v>0</v>
      </c>
      <c r="IK18" s="60">
        <f t="shared" ref="IK18" ca="1" si="123">SUM(IK12:IK17)</f>
        <v>0</v>
      </c>
      <c r="IL18" s="60">
        <f t="shared" ref="IL18" ca="1" si="124">SUM(IL12:IL17)</f>
        <v>0</v>
      </c>
      <c r="IM18" s="60">
        <f t="shared" ref="IM18" ca="1" si="125">SUM(IM12:IM17)</f>
        <v>0</v>
      </c>
      <c r="IN18" s="60">
        <f t="shared" ref="IN18" ca="1" si="126">SUM(IN12:IN17)</f>
        <v>0</v>
      </c>
      <c r="IO18" s="60">
        <f t="shared" ref="IO18" ca="1" si="127">SUM(IO12:IO17)</f>
        <v>0</v>
      </c>
      <c r="IP18" s="60">
        <f t="shared" ref="IP18" ca="1" si="128">SUM(IP12:IP17)</f>
        <v>0</v>
      </c>
      <c r="IQ18" s="60">
        <f t="shared" ref="IQ18" ca="1" si="129">SUM(IQ12:IQ17)</f>
        <v>0</v>
      </c>
      <c r="IR18" s="60">
        <f t="shared" ref="IR18" ca="1" si="130">SUM(IR12:IR17)</f>
        <v>0</v>
      </c>
      <c r="IS18" s="60">
        <f t="shared" ref="IS18" ca="1" si="131">SUM(IS12:IS17)</f>
        <v>0</v>
      </c>
      <c r="IT18" s="60">
        <f t="shared" ref="IT18" ca="1" si="132">SUM(IT12:IT17)</f>
        <v>0</v>
      </c>
      <c r="IU18" s="60">
        <f t="shared" ref="IU18" ca="1" si="133">SUM(IU12:IU17)</f>
        <v>0</v>
      </c>
      <c r="IV18" s="60">
        <f t="shared" ref="IV18" ca="1" si="134">SUM(IV12:IV17)</f>
        <v>0</v>
      </c>
      <c r="IW18" s="60">
        <f t="shared" ref="IW18" ca="1" si="135">SUM(IW12:IW17)</f>
        <v>0</v>
      </c>
      <c r="IX18" s="60">
        <f t="shared" ref="IX18" ca="1" si="136">SUM(IX12:IX17)</f>
        <v>0</v>
      </c>
      <c r="IY18" s="60">
        <f t="shared" ref="IY18" ca="1" si="137">SUM(IY12:IY17)</f>
        <v>0</v>
      </c>
      <c r="IZ18" s="60">
        <f t="shared" ref="IZ18" ca="1" si="138">SUM(IZ12:IZ17)</f>
        <v>0</v>
      </c>
      <c r="JA18" s="60">
        <f t="shared" ref="JA18" ca="1" si="139">SUM(JA12:JA17)</f>
        <v>0</v>
      </c>
      <c r="JB18" s="60">
        <f t="shared" ref="JB18" ca="1" si="140">SUM(JB12:JB17)</f>
        <v>0</v>
      </c>
      <c r="JC18" s="60">
        <f t="shared" ref="JC18" ca="1" si="141">SUM(JC12:JC17)</f>
        <v>0</v>
      </c>
      <c r="JD18" s="60">
        <f t="shared" ref="JD18" ca="1" si="142">SUM(JD12:JD17)</f>
        <v>0</v>
      </c>
      <c r="JE18" s="60">
        <f t="shared" ref="JE18" ca="1" si="143">SUM(JE12:JE17)</f>
        <v>0</v>
      </c>
      <c r="JF18" s="60">
        <f t="shared" ref="JF18" ca="1" si="144">SUM(JF12:JF17)</f>
        <v>0</v>
      </c>
      <c r="JG18" s="60">
        <f t="shared" ref="JG18" ca="1" si="145">SUM(JG12:JG17)</f>
        <v>0</v>
      </c>
      <c r="JH18" s="60">
        <f t="shared" ref="JH18" ca="1" si="146">SUM(JH12:JH17)</f>
        <v>0</v>
      </c>
      <c r="JI18" s="60">
        <f t="shared" ref="JI18" ca="1" si="147">SUM(JI12:JI17)</f>
        <v>0</v>
      </c>
      <c r="JJ18" s="60">
        <f t="shared" ref="JJ18" ca="1" si="148">SUM(JJ12:JJ17)</f>
        <v>0</v>
      </c>
      <c r="JK18" s="60">
        <f t="shared" ref="JK18" ca="1" si="149">SUM(JK12:JK17)</f>
        <v>0</v>
      </c>
      <c r="JL18" s="60">
        <f t="shared" ref="JL18" ca="1" si="150">SUM(JL12:JL17)</f>
        <v>0</v>
      </c>
      <c r="JM18" s="60">
        <f t="shared" ref="JM18" ca="1" si="151">SUM(JM12:JM17)</f>
        <v>0</v>
      </c>
      <c r="JN18" s="60">
        <f t="shared" ref="JN18" ca="1" si="152">SUM(JN12:JN17)</f>
        <v>0</v>
      </c>
      <c r="JO18" s="60">
        <f t="shared" ref="JO18" ca="1" si="153">SUM(JO12:JO17)</f>
        <v>0</v>
      </c>
      <c r="JP18" s="60">
        <f t="shared" ref="JP18" ca="1" si="154">SUM(JP12:JP17)</f>
        <v>0</v>
      </c>
      <c r="JQ18" s="60">
        <f t="shared" ref="JQ18" ca="1" si="155">SUM(JQ12:JQ17)</f>
        <v>0</v>
      </c>
      <c r="JR18" s="60">
        <f t="shared" ref="JR18" ca="1" si="156">SUM(JR12:JR17)</f>
        <v>0</v>
      </c>
      <c r="JS18" s="60">
        <f t="shared" ref="JS18" ca="1" si="157">SUM(JS12:JS17)</f>
        <v>0</v>
      </c>
      <c r="JT18" s="60">
        <f t="shared" ref="JT18" ca="1" si="158">SUM(JT12:JT17)</f>
        <v>0</v>
      </c>
      <c r="JU18" s="60">
        <f t="shared" ref="JU18" ca="1" si="159">SUM(JU12:JU17)</f>
        <v>0</v>
      </c>
      <c r="JV18" s="60">
        <f t="shared" ref="JV18" ca="1" si="160">SUM(JV12:JV17)</f>
        <v>0</v>
      </c>
      <c r="JW18" s="60">
        <f t="shared" ref="JW18" ca="1" si="161">SUM(JW12:JW17)</f>
        <v>0</v>
      </c>
      <c r="JX18" s="60">
        <f t="shared" ref="JX18" ca="1" si="162">SUM(JX12:JX17)</f>
        <v>0</v>
      </c>
      <c r="JY18" s="60">
        <f t="shared" ref="JY18" ca="1" si="163">SUM(JY12:JY17)</f>
        <v>0</v>
      </c>
      <c r="JZ18" s="60">
        <f t="shared" ref="JZ18" ca="1" si="164">SUM(JZ12:JZ17)</f>
        <v>0</v>
      </c>
      <c r="KA18" s="60">
        <f t="shared" ref="KA18" ca="1" si="165">SUM(KA12:KA17)</f>
        <v>0</v>
      </c>
      <c r="KB18" s="60">
        <f t="shared" ref="KB18" ca="1" si="166">SUM(KB12:KB17)</f>
        <v>0</v>
      </c>
      <c r="KC18" s="60">
        <f t="shared" ref="KC18" ca="1" si="167">SUM(KC12:KC17)</f>
        <v>0</v>
      </c>
      <c r="KD18" s="60">
        <f t="shared" ref="KD18" ca="1" si="168">SUM(KD12:KD17)</f>
        <v>0</v>
      </c>
      <c r="KE18" s="60">
        <f t="shared" ref="KE18" ca="1" si="169">SUM(KE12:KE17)</f>
        <v>0</v>
      </c>
    </row>
    <row r="19" spans="2:291" s="1" customFormat="1" x14ac:dyDescent="0.3">
      <c r="D19" s="7"/>
      <c r="E19" s="7"/>
      <c r="F19" s="7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60"/>
      <c r="FC19" s="60"/>
      <c r="FD19" s="60"/>
      <c r="FE19" s="60"/>
      <c r="FF19" s="60"/>
      <c r="FG19" s="60"/>
      <c r="FH19" s="60"/>
      <c r="FI19" s="60"/>
      <c r="FJ19" s="60"/>
      <c r="FK19" s="60"/>
      <c r="FL19" s="60"/>
      <c r="FM19" s="60"/>
      <c r="FN19" s="60"/>
      <c r="FO19" s="60"/>
      <c r="FP19" s="60"/>
      <c r="FQ19" s="60"/>
      <c r="FR19" s="60"/>
      <c r="FS19" s="60"/>
      <c r="FT19" s="60"/>
      <c r="FU19" s="60"/>
      <c r="FV19" s="60"/>
      <c r="FW19" s="60"/>
      <c r="FX19" s="60"/>
      <c r="FY19" s="60"/>
      <c r="FZ19" s="60"/>
      <c r="GA19" s="60"/>
      <c r="GB19" s="60"/>
      <c r="GC19" s="60"/>
      <c r="GD19" s="60"/>
      <c r="GE19" s="60"/>
      <c r="GF19" s="60"/>
      <c r="GG19" s="60"/>
      <c r="GH19" s="60"/>
      <c r="GI19" s="60"/>
      <c r="GJ19" s="60"/>
      <c r="GK19" s="60"/>
      <c r="GL19" s="60"/>
      <c r="GM19" s="60"/>
      <c r="GN19" s="60"/>
      <c r="GO19" s="60"/>
      <c r="GP19" s="60"/>
      <c r="GQ19" s="60"/>
      <c r="GR19" s="60"/>
      <c r="GS19" s="60"/>
      <c r="GT19" s="60"/>
      <c r="GU19" s="60"/>
      <c r="GV19" s="60"/>
      <c r="GW19" s="60"/>
      <c r="GX19" s="60"/>
      <c r="GY19" s="60"/>
      <c r="GZ19" s="60"/>
      <c r="HA19" s="60"/>
      <c r="HB19" s="60"/>
      <c r="HC19" s="60"/>
      <c r="HD19" s="60"/>
      <c r="HE19" s="60"/>
      <c r="HF19" s="60"/>
      <c r="HG19" s="60"/>
      <c r="HH19" s="60"/>
      <c r="HI19" s="60"/>
      <c r="HJ19" s="60"/>
      <c r="HK19" s="60"/>
      <c r="HL19" s="60"/>
      <c r="HM19" s="60"/>
      <c r="HN19" s="60"/>
      <c r="HO19" s="60"/>
      <c r="HP19" s="60"/>
      <c r="HQ19" s="60"/>
      <c r="HR19" s="60"/>
      <c r="HS19" s="60"/>
      <c r="HT19" s="60"/>
      <c r="HU19" s="60"/>
      <c r="HV19" s="60"/>
      <c r="HW19" s="60"/>
      <c r="HX19" s="60"/>
      <c r="HY19" s="60"/>
      <c r="HZ19" s="60"/>
      <c r="IA19" s="60"/>
      <c r="IB19" s="60"/>
      <c r="IC19" s="60"/>
      <c r="ID19" s="60"/>
      <c r="IE19" s="60"/>
      <c r="IF19" s="60"/>
      <c r="IG19" s="60"/>
      <c r="IH19" s="60"/>
      <c r="II19" s="60"/>
      <c r="IJ19" s="60"/>
      <c r="IK19" s="60"/>
      <c r="IL19" s="60"/>
      <c r="IM19" s="60"/>
      <c r="IN19" s="60"/>
      <c r="IO19" s="60"/>
      <c r="IP19" s="60"/>
      <c r="IQ19" s="60"/>
      <c r="IR19" s="60"/>
      <c r="IS19" s="60"/>
      <c r="IT19" s="60"/>
      <c r="IU19" s="60"/>
      <c r="IV19" s="60"/>
      <c r="IW19" s="60"/>
      <c r="IX19" s="60"/>
      <c r="IY19" s="60"/>
      <c r="IZ19" s="60"/>
      <c r="JA19" s="60"/>
      <c r="JB19" s="60"/>
      <c r="JC19" s="60"/>
      <c r="JD19" s="60"/>
      <c r="JE19" s="60"/>
      <c r="JF19" s="60"/>
      <c r="JG19" s="60"/>
      <c r="JH19" s="60"/>
      <c r="JI19" s="60"/>
      <c r="JJ19" s="60"/>
      <c r="JK19" s="60"/>
      <c r="JL19" s="60"/>
      <c r="JM19" s="60"/>
      <c r="JN19" s="60"/>
      <c r="JO19" s="60"/>
      <c r="JP19" s="60"/>
      <c r="JQ19" s="60"/>
      <c r="JR19" s="60"/>
      <c r="JS19" s="60"/>
      <c r="JT19" s="60"/>
      <c r="JU19" s="60"/>
      <c r="JV19" s="60"/>
      <c r="JW19" s="60"/>
      <c r="JX19" s="60"/>
      <c r="JY19" s="60"/>
      <c r="JZ19" s="60"/>
      <c r="KA19" s="60"/>
      <c r="KB19" s="60"/>
      <c r="KC19" s="60"/>
      <c r="KD19" s="60"/>
      <c r="KE19" s="60"/>
    </row>
    <row r="20" spans="2:291" s="1" customFormat="1" x14ac:dyDescent="0.3">
      <c r="B20" s="1" t="s">
        <v>63</v>
      </c>
      <c r="D20" s="7"/>
      <c r="E20" s="7"/>
      <c r="F20" s="7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/>
      <c r="DW20" s="60"/>
      <c r="DX20" s="60"/>
      <c r="DY20" s="60"/>
      <c r="DZ20" s="60"/>
      <c r="EA20" s="60"/>
      <c r="EB20" s="60"/>
      <c r="EC20" s="60"/>
      <c r="ED20" s="60"/>
      <c r="EE20" s="60"/>
      <c r="EF20" s="60"/>
      <c r="EG20" s="60"/>
      <c r="EH20" s="60"/>
      <c r="EI20" s="60"/>
      <c r="EJ20" s="60"/>
      <c r="EK20" s="60"/>
      <c r="EL20" s="60"/>
      <c r="EM20" s="60"/>
      <c r="EN20" s="60"/>
      <c r="EO20" s="60"/>
      <c r="EP20" s="60"/>
      <c r="EQ20" s="60"/>
      <c r="ER20" s="60"/>
      <c r="ES20" s="60"/>
      <c r="ET20" s="60"/>
      <c r="EU20" s="60"/>
      <c r="EV20" s="60"/>
      <c r="EW20" s="60"/>
      <c r="EX20" s="60"/>
      <c r="EY20" s="60"/>
      <c r="EZ20" s="60"/>
      <c r="FA20" s="60"/>
      <c r="FB20" s="60"/>
      <c r="FC20" s="60"/>
      <c r="FD20" s="60"/>
      <c r="FE20" s="60"/>
      <c r="FF20" s="60"/>
      <c r="FG20" s="60"/>
      <c r="FH20" s="60"/>
      <c r="FI20" s="60"/>
      <c r="FJ20" s="60"/>
      <c r="FK20" s="60"/>
      <c r="FL20" s="60"/>
      <c r="FM20" s="60"/>
      <c r="FN20" s="60"/>
      <c r="FO20" s="60"/>
      <c r="FP20" s="60"/>
      <c r="FQ20" s="60"/>
      <c r="FR20" s="60"/>
      <c r="FS20" s="60"/>
      <c r="FT20" s="60"/>
      <c r="FU20" s="60"/>
      <c r="FV20" s="60"/>
      <c r="FW20" s="60"/>
      <c r="FX20" s="60"/>
      <c r="FY20" s="60"/>
      <c r="FZ20" s="60"/>
      <c r="GA20" s="60"/>
      <c r="GB20" s="60"/>
      <c r="GC20" s="60"/>
      <c r="GD20" s="60"/>
      <c r="GE20" s="60"/>
      <c r="GF20" s="60"/>
      <c r="GG20" s="60"/>
      <c r="GH20" s="60"/>
      <c r="GI20" s="60"/>
      <c r="GJ20" s="60"/>
      <c r="GK20" s="60"/>
      <c r="GL20" s="60"/>
      <c r="GM20" s="60"/>
      <c r="GN20" s="60"/>
      <c r="GO20" s="60"/>
      <c r="GP20" s="60"/>
      <c r="GQ20" s="60"/>
      <c r="GR20" s="60"/>
      <c r="GS20" s="60"/>
      <c r="GT20" s="60"/>
      <c r="GU20" s="60"/>
      <c r="GV20" s="60"/>
      <c r="GW20" s="60"/>
      <c r="GX20" s="60"/>
      <c r="GY20" s="60"/>
      <c r="GZ20" s="60"/>
      <c r="HA20" s="60"/>
      <c r="HB20" s="60"/>
      <c r="HC20" s="60"/>
      <c r="HD20" s="60"/>
      <c r="HE20" s="60"/>
      <c r="HF20" s="60"/>
      <c r="HG20" s="60"/>
      <c r="HH20" s="60"/>
      <c r="HI20" s="60"/>
      <c r="HJ20" s="60"/>
      <c r="HK20" s="60"/>
      <c r="HL20" s="60"/>
      <c r="HM20" s="60"/>
      <c r="HN20" s="60"/>
      <c r="HO20" s="60"/>
      <c r="HP20" s="60"/>
      <c r="HQ20" s="60"/>
      <c r="HR20" s="60"/>
      <c r="HS20" s="60"/>
      <c r="HT20" s="60"/>
      <c r="HU20" s="60"/>
      <c r="HV20" s="60"/>
      <c r="HW20" s="60"/>
      <c r="HX20" s="60"/>
      <c r="HY20" s="60"/>
      <c r="HZ20" s="60"/>
      <c r="IA20" s="60"/>
      <c r="IB20" s="60"/>
      <c r="IC20" s="60"/>
      <c r="ID20" s="60"/>
      <c r="IE20" s="60"/>
      <c r="IF20" s="60"/>
      <c r="IG20" s="60"/>
      <c r="IH20" s="60"/>
      <c r="II20" s="60"/>
      <c r="IJ20" s="60"/>
      <c r="IK20" s="60"/>
      <c r="IL20" s="60"/>
      <c r="IM20" s="60"/>
      <c r="IN20" s="60"/>
      <c r="IO20" s="60"/>
      <c r="IP20" s="60"/>
      <c r="IQ20" s="60"/>
      <c r="IR20" s="60"/>
      <c r="IS20" s="60"/>
      <c r="IT20" s="60"/>
      <c r="IU20" s="60"/>
      <c r="IV20" s="60"/>
      <c r="IW20" s="60"/>
      <c r="IX20" s="60"/>
      <c r="IY20" s="60"/>
      <c r="IZ20" s="60"/>
      <c r="JA20" s="60"/>
      <c r="JB20" s="60"/>
      <c r="JC20" s="60"/>
      <c r="JD20" s="60"/>
      <c r="JE20" s="60"/>
      <c r="JF20" s="60"/>
      <c r="JG20" s="60"/>
      <c r="JH20" s="60"/>
      <c r="JI20" s="60"/>
      <c r="JJ20" s="60"/>
      <c r="JK20" s="60"/>
      <c r="JL20" s="60"/>
      <c r="JM20" s="60"/>
      <c r="JN20" s="60"/>
      <c r="JO20" s="60"/>
      <c r="JP20" s="60"/>
      <c r="JQ20" s="60"/>
      <c r="JR20" s="60"/>
      <c r="JS20" s="60"/>
      <c r="JT20" s="60"/>
      <c r="JU20" s="60"/>
      <c r="JV20" s="60"/>
      <c r="JW20" s="60"/>
      <c r="JX20" s="60"/>
      <c r="JY20" s="60"/>
      <c r="JZ20" s="60"/>
      <c r="KA20" s="60"/>
      <c r="KB20" s="60"/>
      <c r="KC20" s="60"/>
      <c r="KD20" s="60"/>
      <c r="KE20" s="60"/>
    </row>
    <row r="21" spans="2:291" s="1" customFormat="1" x14ac:dyDescent="0.3">
      <c r="C21" s="5" t="s">
        <v>70</v>
      </c>
      <c r="D21" s="7"/>
      <c r="E21" s="7"/>
      <c r="F21" s="7"/>
      <c r="G21" s="64">
        <f ca="1">IF(G$9=EOMONTH(Inputs!$G22,0),-Inputs!$G18,0)</f>
        <v>0</v>
      </c>
      <c r="H21" s="64">
        <f ca="1">IF(H$9=EOMONTH(Inputs!$G22,0),-Inputs!$G18,0)</f>
        <v>0</v>
      </c>
      <c r="I21" s="64">
        <f ca="1">IF(I$9=EOMONTH(Inputs!$G22,0),-Inputs!$G18,0)</f>
        <v>0</v>
      </c>
      <c r="J21" s="64">
        <f ca="1">IF(J$9=EOMONTH(Inputs!$G22,0),-Inputs!$G18,0)</f>
        <v>0</v>
      </c>
      <c r="K21" s="64">
        <f ca="1">IF(K$9=EOMONTH(Inputs!$G22,0),-Inputs!$G18,0)</f>
        <v>0</v>
      </c>
      <c r="L21" s="64">
        <f ca="1">IF(L$9=EOMONTH(Inputs!$G22,0),-Inputs!$G18,0)</f>
        <v>0</v>
      </c>
      <c r="M21" s="64">
        <f ca="1">IF(M$9=EOMONTH(Inputs!$G22,0),-Inputs!$G18,0)</f>
        <v>0</v>
      </c>
      <c r="N21" s="64">
        <f ca="1">IF(N$9=EOMONTH(Inputs!$G22,0),-Inputs!$G18,0)</f>
        <v>0</v>
      </c>
      <c r="O21" s="64">
        <f ca="1">IF(O$9=EOMONTH(Inputs!$G22,0),-Inputs!$G18,0)</f>
        <v>0</v>
      </c>
      <c r="P21" s="64">
        <f ca="1">IF(P$9=EOMONTH(Inputs!$G22,0),-Inputs!$G18,0)</f>
        <v>0</v>
      </c>
      <c r="Q21" s="64">
        <f ca="1">IF(Q$9=EOMONTH(Inputs!$G22,0),-Inputs!$G18,0)</f>
        <v>0</v>
      </c>
      <c r="R21" s="64">
        <f ca="1">IF(R$9=EOMONTH(Inputs!$G22,0),-Inputs!$G18,0)</f>
        <v>0</v>
      </c>
      <c r="S21" s="64">
        <f ca="1">IF(S$9=EOMONTH(Inputs!$G22,0),-Inputs!$G18,0)</f>
        <v>0</v>
      </c>
      <c r="T21" s="64">
        <f ca="1">IF(T$9=EOMONTH(Inputs!$G22,0),-Inputs!$G18,0)</f>
        <v>0</v>
      </c>
      <c r="U21" s="64">
        <f ca="1">IF(U$9=EOMONTH(Inputs!$G22,0),-Inputs!$G18,0)</f>
        <v>0</v>
      </c>
      <c r="V21" s="64">
        <f ca="1">IF(V$9=EOMONTH(Inputs!$G22,0),-Inputs!$G18,0)</f>
        <v>0</v>
      </c>
      <c r="W21" s="64">
        <f ca="1">IF(W$9=EOMONTH(Inputs!$G22,0),-Inputs!$G18,0)</f>
        <v>0</v>
      </c>
      <c r="X21" s="64">
        <f ca="1">IF(X$9=EOMONTH(Inputs!$G22,0),-Inputs!$G18,0)</f>
        <v>0</v>
      </c>
      <c r="Y21" s="64">
        <f ca="1">IF(Y$9=EOMONTH(Inputs!$G22,0),-Inputs!$G18,0)</f>
        <v>0</v>
      </c>
      <c r="Z21" s="64">
        <f ca="1">IF(Z$9=EOMONTH(Inputs!$G22,0),-Inputs!$G18,0)</f>
        <v>0</v>
      </c>
      <c r="AA21" s="64">
        <f ca="1">IF(AA$9=EOMONTH(Inputs!$G22,0),-Inputs!$G18,0)</f>
        <v>0</v>
      </c>
      <c r="AB21" s="64">
        <f ca="1">IF(AB$9=EOMONTH(Inputs!$G22,0),-Inputs!$G18,0)</f>
        <v>0</v>
      </c>
      <c r="AC21" s="64">
        <f ca="1">IF(AC$9=EOMONTH(Inputs!$G22,0),-Inputs!$G18,0)</f>
        <v>0</v>
      </c>
      <c r="AD21" s="64">
        <f ca="1">IF(AD$9=EOMONTH(Inputs!$G22,0),-Inputs!$G18,0)</f>
        <v>0</v>
      </c>
      <c r="AE21" s="64">
        <f ca="1">IF(AE$9=EOMONTH(Inputs!$G22,0),-Inputs!$G18,0)</f>
        <v>0</v>
      </c>
      <c r="AF21" s="64">
        <f ca="1">IF(AF$9=EOMONTH(Inputs!$G22,0),-Inputs!$G18,0)</f>
        <v>0</v>
      </c>
      <c r="AG21" s="64">
        <f ca="1">IF(AG$9=EOMONTH(Inputs!$G22,0),-Inputs!$G18,0)</f>
        <v>0</v>
      </c>
      <c r="AH21" s="64">
        <f ca="1">IF(AH$9=EOMONTH(Inputs!$G22,0),-Inputs!$G18,0)</f>
        <v>0</v>
      </c>
      <c r="AI21" s="64">
        <f ca="1">IF(AI$9=EOMONTH(Inputs!$G22,0),-Inputs!$G18,0)</f>
        <v>0</v>
      </c>
      <c r="AJ21" s="64">
        <f ca="1">IF(AJ$9=EOMONTH(Inputs!$G22,0),-Inputs!$G18,0)</f>
        <v>0</v>
      </c>
      <c r="AK21" s="64">
        <f ca="1">IF(AK$9=EOMONTH(Inputs!$G22,0),-Inputs!$G18,0)</f>
        <v>0</v>
      </c>
      <c r="AL21" s="64">
        <f ca="1">IF(AL$9=EOMONTH(Inputs!$G22,0),-Inputs!$G18,0)</f>
        <v>0</v>
      </c>
      <c r="AM21" s="64">
        <f ca="1">IF(AM$9=EOMONTH(Inputs!$G22,0),-Inputs!$G18,0)</f>
        <v>0</v>
      </c>
      <c r="AN21" s="64">
        <f ca="1">IF(AN$9=EOMONTH(Inputs!$G22,0),-Inputs!$G18,0)</f>
        <v>0</v>
      </c>
      <c r="AO21" s="64">
        <f ca="1">IF(AO$9=EOMONTH(Inputs!$G22,0),-Inputs!$G18,0)</f>
        <v>0</v>
      </c>
      <c r="AP21" s="64">
        <f ca="1">IF(AP$9=EOMONTH(Inputs!$G22,0),-Inputs!$G18,0)</f>
        <v>0</v>
      </c>
      <c r="AQ21" s="64">
        <f ca="1">IF(AQ$9=EOMONTH(Inputs!$G22,0),-Inputs!$G18,0)</f>
        <v>0</v>
      </c>
      <c r="AR21" s="64">
        <f ca="1">IF(AR$9=EOMONTH(Inputs!$G22,0),-Inputs!$G18,0)</f>
        <v>0</v>
      </c>
      <c r="AS21" s="64">
        <f ca="1">IF(AS$9=EOMONTH(Inputs!$G22,0),-Inputs!$G18,0)</f>
        <v>0</v>
      </c>
      <c r="AT21" s="64">
        <f ca="1">IF(AT$9=EOMONTH(Inputs!$G22,0),-Inputs!$G18,0)</f>
        <v>0</v>
      </c>
      <c r="AU21" s="64">
        <f ca="1">IF(AU$9=EOMONTH(Inputs!$G22,0),-Inputs!$G18,0)</f>
        <v>0</v>
      </c>
      <c r="AV21" s="64">
        <f ca="1">IF(AV$9=EOMONTH(Inputs!$G22,0),-Inputs!$G18,0)</f>
        <v>0</v>
      </c>
      <c r="AW21" s="64">
        <f ca="1">IF(AW$9=EOMONTH(Inputs!$G22,0),-Inputs!$G18,0)</f>
        <v>0</v>
      </c>
      <c r="AX21" s="64">
        <f ca="1">IF(AX$9=EOMONTH(Inputs!$G22,0),-Inputs!$G18,0)</f>
        <v>0</v>
      </c>
      <c r="AY21" s="64">
        <f ca="1">IF(AY$9=EOMONTH(Inputs!$G22,0),-Inputs!$G18,0)</f>
        <v>0</v>
      </c>
      <c r="AZ21" s="64">
        <f ca="1">IF(AZ$9=EOMONTH(Inputs!$G22,0),-Inputs!$G18,0)</f>
        <v>0</v>
      </c>
      <c r="BA21" s="64">
        <f ca="1">IF(BA$9=EOMONTH(Inputs!$G22,0),-Inputs!$G18,0)</f>
        <v>0</v>
      </c>
      <c r="BB21" s="64">
        <f ca="1">IF(BB$9=EOMONTH(Inputs!$G22,0),-Inputs!$G18,0)</f>
        <v>0</v>
      </c>
      <c r="BC21" s="64">
        <f ca="1">IF(BC$9=EOMONTH(Inputs!$G22,0),-Inputs!$G18,0)</f>
        <v>0</v>
      </c>
      <c r="BD21" s="64">
        <f ca="1">IF(BD$9=EOMONTH(Inputs!$G22,0),-Inputs!$G18,0)</f>
        <v>0</v>
      </c>
      <c r="BE21" s="64">
        <f ca="1">IF(BE$9=EOMONTH(Inputs!$G22,0),-Inputs!$G18,0)</f>
        <v>0</v>
      </c>
      <c r="BF21" s="64">
        <f ca="1">IF(BF$9=EOMONTH(Inputs!$G22,0),-Inputs!$G18,0)</f>
        <v>0</v>
      </c>
      <c r="BG21" s="64">
        <f ca="1">IF(BG$9=EOMONTH(Inputs!$G22,0),-Inputs!$G18,0)</f>
        <v>0</v>
      </c>
      <c r="BH21" s="64">
        <f ca="1">IF(BH$9=EOMONTH(Inputs!$G22,0),-Inputs!$G18,0)</f>
        <v>0</v>
      </c>
      <c r="BI21" s="64">
        <f ca="1">IF(BI$9=EOMONTH(Inputs!$G22,0),-Inputs!$G18,0)</f>
        <v>0</v>
      </c>
      <c r="BJ21" s="64">
        <f ca="1">IF(BJ$9=EOMONTH(Inputs!$G22,0),-Inputs!$G18,0)</f>
        <v>0</v>
      </c>
      <c r="BK21" s="64">
        <f ca="1">IF(BK$9=EOMONTH(Inputs!$G22,0),-Inputs!$G18,0)</f>
        <v>0</v>
      </c>
      <c r="BL21" s="64">
        <f ca="1">IF(BL$9=EOMONTH(Inputs!$G22,0),-Inputs!$G18,0)</f>
        <v>0</v>
      </c>
      <c r="BM21" s="64">
        <f ca="1">IF(BM$9=EOMONTH(Inputs!$G22,0),-Inputs!$G18,0)</f>
        <v>0</v>
      </c>
      <c r="BN21" s="64">
        <f ca="1">IF(BN$9=EOMONTH(Inputs!$G22,0),-Inputs!$G18,0)</f>
        <v>0</v>
      </c>
      <c r="BO21" s="64">
        <f ca="1">IF(BO$9=EOMONTH(Inputs!$G22,0),-Inputs!$G18,0)</f>
        <v>0</v>
      </c>
      <c r="BP21" s="64">
        <f ca="1">IF(BP$9=EOMONTH(Inputs!$G22,0),-Inputs!$G18,0)</f>
        <v>0</v>
      </c>
      <c r="BQ21" s="64">
        <f ca="1">IF(BQ$9=EOMONTH(Inputs!$G22,0),-Inputs!$G18,0)</f>
        <v>0</v>
      </c>
      <c r="BR21" s="64">
        <f ca="1">IF(BR$9=EOMONTH(Inputs!$G22,0),-Inputs!$G18,0)</f>
        <v>0</v>
      </c>
      <c r="BS21" s="64">
        <f ca="1">IF(BS$9=EOMONTH(Inputs!$G22,0),-Inputs!$G18,0)</f>
        <v>0</v>
      </c>
      <c r="BT21" s="64">
        <f ca="1">IF(BT$9=EOMONTH(Inputs!$G22,0),-Inputs!$G18,0)</f>
        <v>0</v>
      </c>
      <c r="BU21" s="64">
        <f ca="1">IF(BU$9=EOMONTH(Inputs!$G22,0),-Inputs!$G18,0)</f>
        <v>0</v>
      </c>
      <c r="BV21" s="64">
        <f ca="1">IF(BV$9=EOMONTH(Inputs!$G22,0),-Inputs!$G18,0)</f>
        <v>0</v>
      </c>
      <c r="BW21" s="64">
        <f ca="1">IF(BW$9=EOMONTH(Inputs!$G22,0),-Inputs!$G18,0)</f>
        <v>0</v>
      </c>
      <c r="BX21" s="64">
        <f ca="1">IF(BX$9=EOMONTH(Inputs!$G22,0),-Inputs!$G18,0)</f>
        <v>0</v>
      </c>
      <c r="BY21" s="64">
        <f ca="1">IF(BY$9=EOMONTH(Inputs!$G22,0),-Inputs!$G18,0)</f>
        <v>0</v>
      </c>
      <c r="BZ21" s="64">
        <f ca="1">IF(BZ$9=EOMONTH(Inputs!$G22,0),-Inputs!$G18,0)</f>
        <v>0</v>
      </c>
      <c r="CA21" s="64">
        <f ca="1">IF(CA$9=EOMONTH(Inputs!$G22,0),-Inputs!$G18,0)</f>
        <v>0</v>
      </c>
      <c r="CB21" s="64">
        <f ca="1">IF(CB$9=EOMONTH(Inputs!$G22,0),-Inputs!$G18,0)</f>
        <v>0</v>
      </c>
      <c r="CC21" s="64">
        <f ca="1">IF(CC$9=EOMONTH(Inputs!$G22,0),-Inputs!$G18,0)</f>
        <v>0</v>
      </c>
      <c r="CD21" s="64">
        <f ca="1">IF(CD$9=EOMONTH(Inputs!$G22,0),-Inputs!$G18,0)</f>
        <v>0</v>
      </c>
      <c r="CE21" s="64">
        <f ca="1">IF(CE$9=EOMONTH(Inputs!$G22,0),-Inputs!$G18,0)</f>
        <v>0</v>
      </c>
      <c r="CF21" s="64">
        <f ca="1">IF(CF$9=EOMONTH(Inputs!$G22,0),-Inputs!$G18,0)</f>
        <v>0</v>
      </c>
      <c r="CG21" s="64">
        <f ca="1">IF(CG$9=EOMONTH(Inputs!$G22,0),-Inputs!$G18,0)</f>
        <v>0</v>
      </c>
      <c r="CH21" s="64">
        <f ca="1">IF(CH$9=EOMONTH(Inputs!$G22,0),-Inputs!$G18,0)</f>
        <v>0</v>
      </c>
      <c r="CI21" s="64">
        <f ca="1">IF(CI$9=EOMONTH(Inputs!$G22,0),-Inputs!$G18,0)</f>
        <v>0</v>
      </c>
      <c r="CJ21" s="64">
        <f ca="1">IF(CJ$9=EOMONTH(Inputs!$G22,0),-Inputs!$G18,0)</f>
        <v>0</v>
      </c>
      <c r="CK21" s="64">
        <f ca="1">IF(CK$9=EOMONTH(Inputs!$G22,0),-Inputs!$G18,0)</f>
        <v>0</v>
      </c>
      <c r="CL21" s="64">
        <f ca="1">IF(CL$9=EOMONTH(Inputs!$G22,0),-Inputs!$G18,0)</f>
        <v>0</v>
      </c>
      <c r="CM21" s="64">
        <f ca="1">IF(CM$9=EOMONTH(Inputs!$G22,0),-Inputs!$G18,0)</f>
        <v>0</v>
      </c>
      <c r="CN21" s="64">
        <f ca="1">IF(CN$9=EOMONTH(Inputs!$G22,0),-Inputs!$G18,0)</f>
        <v>0</v>
      </c>
      <c r="CO21" s="64">
        <f ca="1">IF(CO$9=EOMONTH(Inputs!$G22,0),-Inputs!$G18,0)</f>
        <v>0</v>
      </c>
      <c r="CP21" s="64">
        <f ca="1">IF(CP$9=EOMONTH(Inputs!$G22,0),-Inputs!$G18,0)</f>
        <v>0</v>
      </c>
      <c r="CQ21" s="64">
        <f ca="1">IF(CQ$9=EOMONTH(Inputs!$G22,0),-Inputs!$G18,0)</f>
        <v>0</v>
      </c>
      <c r="CR21" s="64">
        <f ca="1">IF(CR$9=EOMONTH(Inputs!$G22,0),-Inputs!$G18,0)</f>
        <v>0</v>
      </c>
      <c r="CS21" s="64">
        <f ca="1">IF(CS$9=EOMONTH(Inputs!$G22,0),-Inputs!$G18,0)</f>
        <v>0</v>
      </c>
      <c r="CT21" s="64">
        <f ca="1">IF(CT$9=EOMONTH(Inputs!$G22,0),-Inputs!$G18,0)</f>
        <v>0</v>
      </c>
      <c r="CU21" s="64">
        <f ca="1">IF(CU$9=EOMONTH(Inputs!$G22,0),-Inputs!$G18,0)</f>
        <v>0</v>
      </c>
      <c r="CV21" s="64">
        <f ca="1">IF(CV$9=EOMONTH(Inputs!$G22,0),-Inputs!$G18,0)</f>
        <v>0</v>
      </c>
      <c r="CW21" s="64">
        <f ca="1">IF(CW$9=EOMONTH(Inputs!$G22,0),-Inputs!$G18,0)</f>
        <v>0</v>
      </c>
      <c r="CX21" s="64">
        <f ca="1">IF(CX$9=EOMONTH(Inputs!$G22,0),-Inputs!$G18,0)</f>
        <v>0</v>
      </c>
      <c r="CY21" s="64">
        <f ca="1">IF(CY$9=EOMONTH(Inputs!$G22,0),-Inputs!$G18,0)</f>
        <v>0</v>
      </c>
      <c r="CZ21" s="64">
        <f ca="1">IF(CZ$9=EOMONTH(Inputs!$G22,0),-Inputs!$G18,0)</f>
        <v>0</v>
      </c>
      <c r="DA21" s="64">
        <f ca="1">IF(DA$9=EOMONTH(Inputs!$G22,0),-Inputs!$G18,0)</f>
        <v>0</v>
      </c>
      <c r="DB21" s="64">
        <f ca="1">IF(DB$9=EOMONTH(Inputs!$G22,0),-Inputs!$G18,0)</f>
        <v>0</v>
      </c>
      <c r="DC21" s="64">
        <f ca="1">IF(DC$9=EOMONTH(Inputs!$G22,0),-Inputs!$G18,0)</f>
        <v>0</v>
      </c>
      <c r="DD21" s="64">
        <f ca="1">IF(DD$9=EOMONTH(Inputs!$G22,0),-Inputs!$G18,0)</f>
        <v>0</v>
      </c>
      <c r="DE21" s="64">
        <f ca="1">IF(DE$9=EOMONTH(Inputs!$G22,0),-Inputs!$G18,0)</f>
        <v>0</v>
      </c>
      <c r="DF21" s="64">
        <f ca="1">IF(DF$9=EOMONTH(Inputs!$G22,0),-Inputs!$G18,0)</f>
        <v>0</v>
      </c>
      <c r="DG21" s="64">
        <f ca="1">IF(DG$9=EOMONTH(Inputs!$G22,0),-Inputs!$G18,0)</f>
        <v>0</v>
      </c>
      <c r="DH21" s="64">
        <f ca="1">IF(DH$9=EOMONTH(Inputs!$G22,0),-Inputs!$G18,0)</f>
        <v>0</v>
      </c>
      <c r="DI21" s="64">
        <f ca="1">IF(DI$9=EOMONTH(Inputs!$G22,0),-Inputs!$G18,0)</f>
        <v>0</v>
      </c>
      <c r="DJ21" s="64">
        <f ca="1">IF(DJ$9=EOMONTH(Inputs!$G22,0),-Inputs!$G18,0)</f>
        <v>0</v>
      </c>
      <c r="DK21" s="64">
        <f ca="1">IF(DK$9=EOMONTH(Inputs!$G22,0),-Inputs!$G18,0)</f>
        <v>0</v>
      </c>
      <c r="DL21" s="64">
        <f ca="1">IF(DL$9=EOMONTH(Inputs!$G22,0),-Inputs!$G18,0)</f>
        <v>0</v>
      </c>
      <c r="DM21" s="64">
        <f ca="1">IF(DM$9=EOMONTH(Inputs!$G22,0),-Inputs!$G18,0)</f>
        <v>0</v>
      </c>
      <c r="DN21" s="64">
        <f ca="1">IF(DN$9=EOMONTH(Inputs!$G22,0),-Inputs!$G18,0)</f>
        <v>0</v>
      </c>
      <c r="DO21" s="64">
        <f ca="1">IF(DO$9=EOMONTH(Inputs!$G22,0),-Inputs!$G18,0)</f>
        <v>0</v>
      </c>
      <c r="DP21" s="64">
        <f ca="1">IF(DP$9=EOMONTH(Inputs!$G22,0),-Inputs!$G18,0)</f>
        <v>0</v>
      </c>
      <c r="DQ21" s="64">
        <f ca="1">IF(DQ$9=EOMONTH(Inputs!$G22,0),-Inputs!$G18,0)</f>
        <v>0</v>
      </c>
      <c r="DR21" s="64">
        <f ca="1">IF(DR$9=EOMONTH(Inputs!$G22,0),-Inputs!$G18,0)</f>
        <v>0</v>
      </c>
      <c r="DS21" s="64">
        <f ca="1">IF(DS$9=EOMONTH(Inputs!$G22,0),-Inputs!$G18,0)</f>
        <v>0</v>
      </c>
      <c r="DT21" s="64">
        <f ca="1">IF(DT$9=EOMONTH(Inputs!$G22,0),-Inputs!$G18,0)</f>
        <v>0</v>
      </c>
      <c r="DU21" s="64">
        <f ca="1">IF(DU$9=EOMONTH(Inputs!$G22,0),-Inputs!$G18,0)</f>
        <v>0</v>
      </c>
      <c r="DV21" s="64">
        <f ca="1">IF(DV$9=EOMONTH(Inputs!$G22,0),-Inputs!$G18,0)</f>
        <v>0</v>
      </c>
      <c r="DW21" s="64">
        <f ca="1">IF(DW$9=EOMONTH(Inputs!$G22,0),-Inputs!$G18,0)</f>
        <v>0</v>
      </c>
      <c r="DX21" s="64">
        <f ca="1">IF(DX$9=EOMONTH(Inputs!$G22,0),-Inputs!$G18,0)</f>
        <v>0</v>
      </c>
      <c r="DY21" s="64">
        <f ca="1">IF(DY$9=EOMONTH(Inputs!$G22,0),-Inputs!$G18,0)</f>
        <v>0</v>
      </c>
      <c r="DZ21" s="64">
        <f ca="1">IF(DZ$9=EOMONTH(Inputs!$G22,0),-Inputs!$G18,0)</f>
        <v>0</v>
      </c>
      <c r="EA21" s="64">
        <f ca="1">IF(EA$9=EOMONTH(Inputs!$G22,0),-Inputs!$G18,0)</f>
        <v>0</v>
      </c>
      <c r="EB21" s="64">
        <f ca="1">IF(EB$9=EOMONTH(Inputs!$G22,0),-Inputs!$G18,0)</f>
        <v>0</v>
      </c>
      <c r="EC21" s="64">
        <f ca="1">IF(EC$9=EOMONTH(Inputs!$G22,0),-Inputs!$G18,0)</f>
        <v>0</v>
      </c>
      <c r="ED21" s="64">
        <f ca="1">IF(ED$9=EOMONTH(Inputs!$G22,0),-Inputs!$G18,0)</f>
        <v>0</v>
      </c>
      <c r="EE21" s="64">
        <f ca="1">IF(EE$9=EOMONTH(Inputs!$G22,0),-Inputs!$G18,0)</f>
        <v>0</v>
      </c>
      <c r="EF21" s="64">
        <f ca="1">IF(EF$9=EOMONTH(Inputs!$G22,0),-Inputs!$G18,0)</f>
        <v>0</v>
      </c>
      <c r="EG21" s="64">
        <f ca="1">IF(EG$9=EOMONTH(Inputs!$G22,0),-Inputs!$G18,0)</f>
        <v>0</v>
      </c>
      <c r="EH21" s="64">
        <f ca="1">IF(EH$9=EOMONTH(Inputs!$G22,0),-Inputs!$G18,0)</f>
        <v>0</v>
      </c>
      <c r="EI21" s="64">
        <f ca="1">IF(EI$9=EOMONTH(Inputs!$G22,0),-Inputs!$G18,0)</f>
        <v>0</v>
      </c>
      <c r="EJ21" s="64">
        <f ca="1">IF(EJ$9=EOMONTH(Inputs!$G22,0),-Inputs!$G18,0)</f>
        <v>0</v>
      </c>
      <c r="EK21" s="64">
        <f ca="1">IF(EK$9=EOMONTH(Inputs!$G22,0),-Inputs!$G18,0)</f>
        <v>0</v>
      </c>
      <c r="EL21" s="64">
        <f ca="1">IF(EL$9=EOMONTH(Inputs!$G22,0),-Inputs!$G18,0)</f>
        <v>0</v>
      </c>
      <c r="EM21" s="64">
        <f ca="1">IF(EM$9=EOMONTH(Inputs!$G22,0),-Inputs!$G18,0)</f>
        <v>0</v>
      </c>
      <c r="EN21" s="64">
        <f ca="1">IF(EN$9=EOMONTH(Inputs!$G22,0),-Inputs!$G18,0)</f>
        <v>0</v>
      </c>
      <c r="EO21" s="64">
        <f ca="1">IF(EO$9=EOMONTH(Inputs!$G22,0),-Inputs!$G18,0)</f>
        <v>0</v>
      </c>
      <c r="EP21" s="64">
        <f ca="1">IF(EP$9=EOMONTH(Inputs!$G22,0),-Inputs!$G18,0)</f>
        <v>0</v>
      </c>
      <c r="EQ21" s="64">
        <f ca="1">IF(EQ$9=EOMONTH(Inputs!$G22,0),-Inputs!$G18,0)</f>
        <v>0</v>
      </c>
      <c r="ER21" s="64">
        <f ca="1">IF(ER$9=EOMONTH(Inputs!$G22,0),-Inputs!$G18,0)</f>
        <v>0</v>
      </c>
      <c r="ES21" s="64">
        <f ca="1">IF(ES$9=EOMONTH(Inputs!$G22,0),-Inputs!$G18,0)</f>
        <v>0</v>
      </c>
      <c r="ET21" s="64">
        <f ca="1">IF(ET$9=EOMONTH(Inputs!$G22,0),-Inputs!$G18,0)</f>
        <v>0</v>
      </c>
      <c r="EU21" s="64">
        <f ca="1">IF(EU$9=EOMONTH(Inputs!$G22,0),-Inputs!$G18,0)</f>
        <v>0</v>
      </c>
      <c r="EV21" s="64">
        <f ca="1">IF(EV$9=EOMONTH(Inputs!$G22,0),-Inputs!$G18,0)</f>
        <v>0</v>
      </c>
      <c r="EW21" s="64">
        <f ca="1">IF(EW$9=EOMONTH(Inputs!$G22,0),-Inputs!$G18,0)</f>
        <v>0</v>
      </c>
      <c r="EX21" s="64">
        <f ca="1">IF(EX$9=EOMONTH(Inputs!$G22,0),-Inputs!$G18,0)</f>
        <v>0</v>
      </c>
      <c r="EY21" s="64">
        <f ca="1">IF(EY$9=EOMONTH(Inputs!$G22,0),-Inputs!$G18,0)</f>
        <v>0</v>
      </c>
      <c r="EZ21" s="64">
        <f ca="1">IF(EZ$9=EOMONTH(Inputs!$G22,0),-Inputs!$G18,0)</f>
        <v>0</v>
      </c>
      <c r="FA21" s="64">
        <f ca="1">IF(FA$9=EOMONTH(Inputs!$G22,0),-Inputs!$G18,0)</f>
        <v>0</v>
      </c>
      <c r="FB21" s="64">
        <f ca="1">IF(FB$9=EOMONTH(Inputs!$G22,0),-Inputs!$G18,0)</f>
        <v>0</v>
      </c>
      <c r="FC21" s="64">
        <f ca="1">IF(FC$9=EOMONTH(Inputs!$G22,0),-Inputs!$G18,0)</f>
        <v>0</v>
      </c>
      <c r="FD21" s="64">
        <f ca="1">IF(FD$9=EOMONTH(Inputs!$G22,0),-Inputs!$G18,0)</f>
        <v>0</v>
      </c>
      <c r="FE21" s="64">
        <f ca="1">IF(FE$9=EOMONTH(Inputs!$G22,0),-Inputs!$G18,0)</f>
        <v>0</v>
      </c>
      <c r="FF21" s="64">
        <f ca="1">IF(FF$9=EOMONTH(Inputs!$G22,0),-Inputs!$G18,0)</f>
        <v>0</v>
      </c>
      <c r="FG21" s="64">
        <f ca="1">IF(FG$9=EOMONTH(Inputs!$G22,0),-Inputs!$G18,0)</f>
        <v>0</v>
      </c>
      <c r="FH21" s="64">
        <f ca="1">IF(FH$9=EOMONTH(Inputs!$G22,0),-Inputs!$G18,0)</f>
        <v>0</v>
      </c>
      <c r="FI21" s="64">
        <f ca="1">IF(FI$9=EOMONTH(Inputs!$G22,0),-Inputs!$G18,0)</f>
        <v>0</v>
      </c>
      <c r="FJ21" s="64">
        <f ca="1">IF(FJ$9=EOMONTH(Inputs!$G22,0),-Inputs!$G18,0)</f>
        <v>0</v>
      </c>
      <c r="FK21" s="64">
        <f ca="1">IF(FK$9=EOMONTH(Inputs!$G22,0),-Inputs!$G18,0)</f>
        <v>0</v>
      </c>
      <c r="FL21" s="64">
        <f ca="1">IF(FL$9=EOMONTH(Inputs!$G22,0),-Inputs!$G18,0)</f>
        <v>0</v>
      </c>
      <c r="FM21" s="64">
        <f ca="1">IF(FM$9=EOMONTH(Inputs!$G22,0),-Inputs!$G18,0)</f>
        <v>0</v>
      </c>
      <c r="FN21" s="64">
        <f ca="1">IF(FN$9=EOMONTH(Inputs!$G22,0),-Inputs!$G18,0)</f>
        <v>0</v>
      </c>
      <c r="FO21" s="64">
        <f ca="1">IF(FO$9=EOMONTH(Inputs!$G22,0),-Inputs!$G18,0)</f>
        <v>0</v>
      </c>
      <c r="FP21" s="64">
        <f ca="1">IF(FP$9=EOMONTH(Inputs!$G22,0),-Inputs!$G18,0)</f>
        <v>0</v>
      </c>
      <c r="FQ21" s="64">
        <f ca="1">IF(FQ$9=EOMONTH(Inputs!$G22,0),-Inputs!$G18,0)</f>
        <v>0</v>
      </c>
      <c r="FR21" s="64">
        <f ca="1">IF(FR$9=EOMONTH(Inputs!$G22,0),-Inputs!$G18,0)</f>
        <v>0</v>
      </c>
      <c r="FS21" s="64">
        <f ca="1">IF(FS$9=EOMONTH(Inputs!$G22,0),-Inputs!$G18,0)</f>
        <v>0</v>
      </c>
      <c r="FT21" s="64">
        <f ca="1">IF(FT$9=EOMONTH(Inputs!$G22,0),-Inputs!$G18,0)</f>
        <v>0</v>
      </c>
      <c r="FU21" s="64">
        <f ca="1">IF(FU$9=EOMONTH(Inputs!$G22,0),-Inputs!$G18,0)</f>
        <v>0</v>
      </c>
      <c r="FV21" s="64">
        <f ca="1">IF(FV$9=EOMONTH(Inputs!$G22,0),-Inputs!$G18,0)</f>
        <v>0</v>
      </c>
      <c r="FW21" s="64">
        <f ca="1">IF(FW$9=EOMONTH(Inputs!$G22,0),-Inputs!$G18,0)</f>
        <v>0</v>
      </c>
      <c r="FX21" s="64">
        <f ca="1">IF(FX$9=EOMONTH(Inputs!$G22,0),-Inputs!$G18,0)</f>
        <v>0</v>
      </c>
      <c r="FY21" s="64">
        <f ca="1">IF(FY$9=EOMONTH(Inputs!$G22,0),-Inputs!$G18,0)</f>
        <v>0</v>
      </c>
      <c r="FZ21" s="64">
        <f ca="1">IF(FZ$9=EOMONTH(Inputs!$G22,0),-Inputs!$G18,0)</f>
        <v>0</v>
      </c>
      <c r="GA21" s="64">
        <f ca="1">IF(GA$9=EOMONTH(Inputs!$G22,0),-Inputs!$G18,0)</f>
        <v>0</v>
      </c>
      <c r="GB21" s="64">
        <f ca="1">IF(GB$9=EOMONTH(Inputs!$G22,0),-Inputs!$G18,0)</f>
        <v>0</v>
      </c>
      <c r="GC21" s="64">
        <f ca="1">IF(GC$9=EOMONTH(Inputs!$G22,0),-Inputs!$G18,0)</f>
        <v>0</v>
      </c>
      <c r="GD21" s="64">
        <f ca="1">IF(GD$9=EOMONTH(Inputs!$G22,0),-Inputs!$G18,0)</f>
        <v>0</v>
      </c>
      <c r="GE21" s="64">
        <f ca="1">IF(GE$9=EOMONTH(Inputs!$G22,0),-Inputs!$G18,0)</f>
        <v>0</v>
      </c>
      <c r="GF21" s="64">
        <f ca="1">IF(GF$9=EOMONTH(Inputs!$G22,0),-Inputs!$G18,0)</f>
        <v>0</v>
      </c>
      <c r="GG21" s="64">
        <f ca="1">IF(GG$9=EOMONTH(Inputs!$G22,0),-Inputs!$G18,0)</f>
        <v>0</v>
      </c>
      <c r="GH21" s="64">
        <f ca="1">IF(GH$9=EOMONTH(Inputs!$G22,0),-Inputs!$G18,0)</f>
        <v>0</v>
      </c>
      <c r="GI21" s="64">
        <f ca="1">IF(GI$9=EOMONTH(Inputs!$G22,0),-Inputs!$G18,0)</f>
        <v>0</v>
      </c>
      <c r="GJ21" s="64">
        <f ca="1">IF(GJ$9=EOMONTH(Inputs!$G22,0),-Inputs!$G18,0)</f>
        <v>0</v>
      </c>
      <c r="GK21" s="64">
        <f ca="1">IF(GK$9=EOMONTH(Inputs!$G22,0),-Inputs!$G18,0)</f>
        <v>0</v>
      </c>
      <c r="GL21" s="64">
        <f ca="1">IF(GL$9=EOMONTH(Inputs!$G22,0),-Inputs!$G18,0)</f>
        <v>0</v>
      </c>
      <c r="GM21" s="64">
        <f ca="1">IF(GM$9=EOMONTH(Inputs!$G22,0),-Inputs!$G18,0)</f>
        <v>0</v>
      </c>
      <c r="GN21" s="64">
        <f ca="1">IF(GN$9=EOMONTH(Inputs!$G22,0),-Inputs!$G18,0)</f>
        <v>0</v>
      </c>
      <c r="GO21" s="64">
        <f ca="1">IF(GO$9=EOMONTH(Inputs!$G22,0),-Inputs!$G18,0)</f>
        <v>0</v>
      </c>
      <c r="GP21" s="64">
        <f ca="1">IF(GP$9=EOMONTH(Inputs!$G22,0),-Inputs!$G18,0)</f>
        <v>0</v>
      </c>
      <c r="GQ21" s="64">
        <f ca="1">IF(GQ$9=EOMONTH(Inputs!$G22,0),-Inputs!$G18,0)</f>
        <v>0</v>
      </c>
      <c r="GR21" s="64">
        <f ca="1">IF(GR$9=EOMONTH(Inputs!$G22,0),-Inputs!$G18,0)</f>
        <v>0</v>
      </c>
      <c r="GS21" s="64">
        <f ca="1">IF(GS$9=EOMONTH(Inputs!$G22,0),-Inputs!$G18,0)</f>
        <v>0</v>
      </c>
      <c r="GT21" s="64">
        <f ca="1">IF(GT$9=EOMONTH(Inputs!$G22,0),-Inputs!$G18,0)</f>
        <v>0</v>
      </c>
      <c r="GU21" s="64">
        <f ca="1">IF(GU$9=EOMONTH(Inputs!$G22,0),-Inputs!$G18,0)</f>
        <v>0</v>
      </c>
      <c r="GV21" s="64">
        <f ca="1">IF(GV$9=EOMONTH(Inputs!$G22,0),-Inputs!$G18,0)</f>
        <v>0</v>
      </c>
      <c r="GW21" s="64">
        <f ca="1">IF(GW$9=EOMONTH(Inputs!$G22,0),-Inputs!$G18,0)</f>
        <v>0</v>
      </c>
      <c r="GX21" s="64">
        <f ca="1">IF(GX$9=EOMONTH(Inputs!$G22,0),-Inputs!$G18,0)</f>
        <v>0</v>
      </c>
      <c r="GY21" s="64">
        <f ca="1">IF(GY$9=EOMONTH(Inputs!$G22,0),-Inputs!$G18,0)</f>
        <v>0</v>
      </c>
      <c r="GZ21" s="64">
        <f ca="1">IF(GZ$9=EOMONTH(Inputs!$G22,0),-Inputs!$G18,0)</f>
        <v>0</v>
      </c>
      <c r="HA21" s="64">
        <f ca="1">IF(HA$9=EOMONTH(Inputs!$G22,0),-Inputs!$G18,0)</f>
        <v>0</v>
      </c>
      <c r="HB21" s="64">
        <f ca="1">IF(HB$9=EOMONTH(Inputs!$G22,0),-Inputs!$G18,0)</f>
        <v>0</v>
      </c>
      <c r="HC21" s="64">
        <f ca="1">IF(HC$9=EOMONTH(Inputs!$G22,0),-Inputs!$G18,0)</f>
        <v>0</v>
      </c>
      <c r="HD21" s="64">
        <f ca="1">IF(HD$9=EOMONTH(Inputs!$G22,0),-Inputs!$G18,0)</f>
        <v>0</v>
      </c>
      <c r="HE21" s="64">
        <f ca="1">IF(HE$9=EOMONTH(Inputs!$G22,0),-Inputs!$G18,0)</f>
        <v>0</v>
      </c>
      <c r="HF21" s="64">
        <f ca="1">IF(HF$9=EOMONTH(Inputs!$G22,0),-Inputs!$G18,0)</f>
        <v>0</v>
      </c>
      <c r="HG21" s="64">
        <f ca="1">IF(HG$9=EOMONTH(Inputs!$G22,0),-Inputs!$G18,0)</f>
        <v>0</v>
      </c>
      <c r="HH21" s="64">
        <f ca="1">IF(HH$9=EOMONTH(Inputs!$G22,0),-Inputs!$G18,0)</f>
        <v>0</v>
      </c>
      <c r="HI21" s="64">
        <f ca="1">IF(HI$9=EOMONTH(Inputs!$G22,0),-Inputs!$G18,0)</f>
        <v>0</v>
      </c>
      <c r="HJ21" s="64">
        <f ca="1">IF(HJ$9=EOMONTH(Inputs!$G22,0),-Inputs!$G18,0)</f>
        <v>0</v>
      </c>
      <c r="HK21" s="64">
        <f ca="1">IF(HK$9=EOMONTH(Inputs!$G22,0),-Inputs!$G18,0)</f>
        <v>0</v>
      </c>
      <c r="HL21" s="64">
        <f ca="1">IF(HL$9=EOMONTH(Inputs!$G22,0),-Inputs!$G18,0)</f>
        <v>0</v>
      </c>
      <c r="HM21" s="64">
        <f ca="1">IF(HM$9=EOMONTH(Inputs!$G22,0),-Inputs!$G18,0)</f>
        <v>0</v>
      </c>
      <c r="HN21" s="64">
        <f ca="1">IF(HN$9=EOMONTH(Inputs!$G22,0),-Inputs!$G18,0)</f>
        <v>0</v>
      </c>
      <c r="HO21" s="64">
        <f ca="1">IF(HO$9=EOMONTH(Inputs!$G22,0),-Inputs!$G18,0)</f>
        <v>0</v>
      </c>
      <c r="HP21" s="64">
        <f ca="1">IF(HP$9=EOMONTH(Inputs!$G22,0),-Inputs!$G18,0)</f>
        <v>0</v>
      </c>
      <c r="HQ21" s="64">
        <f ca="1">IF(HQ$9=EOMONTH(Inputs!$G22,0),-Inputs!$G18,0)</f>
        <v>0</v>
      </c>
      <c r="HR21" s="64">
        <f ca="1">IF(HR$9=EOMONTH(Inputs!$G22,0),-Inputs!$G18,0)</f>
        <v>0</v>
      </c>
      <c r="HS21" s="64">
        <f ca="1">IF(HS$9=EOMONTH(Inputs!$G22,0),-Inputs!$G18,0)</f>
        <v>0</v>
      </c>
      <c r="HT21" s="64">
        <f ca="1">IF(HT$9=EOMONTH(Inputs!$G22,0),-Inputs!$G18,0)</f>
        <v>0</v>
      </c>
      <c r="HU21" s="64">
        <f ca="1">IF(HU$9=EOMONTH(Inputs!$G22,0),-Inputs!$G18,0)</f>
        <v>0</v>
      </c>
      <c r="HV21" s="64">
        <f ca="1">IF(HV$9=EOMONTH(Inputs!$G22,0),-Inputs!$G18,0)</f>
        <v>0</v>
      </c>
      <c r="HW21" s="64">
        <f ca="1">IF(HW$9=EOMONTH(Inputs!$G22,0),-Inputs!$G18,0)</f>
        <v>0</v>
      </c>
      <c r="HX21" s="64">
        <f ca="1">IF(HX$9=EOMONTH(Inputs!$G22,0),-Inputs!$G18,0)</f>
        <v>0</v>
      </c>
      <c r="HY21" s="64">
        <f ca="1">IF(HY$9=EOMONTH(Inputs!$G22,0),-Inputs!$G18,0)</f>
        <v>0</v>
      </c>
      <c r="HZ21" s="64">
        <f ca="1">IF(HZ$9=EOMONTH(Inputs!$G22,0),-Inputs!$G18,0)</f>
        <v>0</v>
      </c>
      <c r="IA21" s="64">
        <f ca="1">IF(IA$9=EOMONTH(Inputs!$G22,0),-Inputs!$G18,0)</f>
        <v>0</v>
      </c>
      <c r="IB21" s="64">
        <f ca="1">IF(IB$9=EOMONTH(Inputs!$G22,0),-Inputs!$G18,0)</f>
        <v>0</v>
      </c>
      <c r="IC21" s="64">
        <f ca="1">IF(IC$9=EOMONTH(Inputs!$G22,0),-Inputs!$G18,0)</f>
        <v>0</v>
      </c>
      <c r="ID21" s="64">
        <f ca="1">IF(ID$9=EOMONTH(Inputs!$G22,0),-Inputs!$G18,0)</f>
        <v>0</v>
      </c>
      <c r="IE21" s="64">
        <f ca="1">IF(IE$9=EOMONTH(Inputs!$G22,0),-Inputs!$G18,0)</f>
        <v>0</v>
      </c>
      <c r="IF21" s="64">
        <f ca="1">IF(IF$9=EOMONTH(Inputs!$G22,0),-Inputs!$G18,0)</f>
        <v>0</v>
      </c>
      <c r="IG21" s="64">
        <f ca="1">IF(IG$9=EOMONTH(Inputs!$G22,0),-Inputs!$G18,0)</f>
        <v>0</v>
      </c>
      <c r="IH21" s="64">
        <f ca="1">IF(IH$9=EOMONTH(Inputs!$G22,0),-Inputs!$G18,0)</f>
        <v>0</v>
      </c>
      <c r="II21" s="64">
        <f ca="1">IF(II$9=EOMONTH(Inputs!$G22,0),-Inputs!$G18,0)</f>
        <v>0</v>
      </c>
      <c r="IJ21" s="64">
        <f ca="1">IF(IJ$9=EOMONTH(Inputs!$G22,0),-Inputs!$G18,0)</f>
        <v>0</v>
      </c>
      <c r="IK21" s="64">
        <f ca="1">IF(IK$9=EOMONTH(Inputs!$G22,0),-Inputs!$G18,0)</f>
        <v>0</v>
      </c>
      <c r="IL21" s="64">
        <f ca="1">IF(IL$9=EOMONTH(Inputs!$G22,0),-Inputs!$G18,0)</f>
        <v>0</v>
      </c>
      <c r="IM21" s="64">
        <f ca="1">IF(IM$9=EOMONTH(Inputs!$G22,0),-Inputs!$G18,0)</f>
        <v>0</v>
      </c>
      <c r="IN21" s="64">
        <f ca="1">IF(IN$9=EOMONTH(Inputs!$G22,0),-Inputs!$G18,0)</f>
        <v>0</v>
      </c>
      <c r="IO21" s="64">
        <f ca="1">IF(IO$9=EOMONTH(Inputs!$G22,0),-Inputs!$G18,0)</f>
        <v>0</v>
      </c>
      <c r="IP21" s="64">
        <f ca="1">IF(IP$9=EOMONTH(Inputs!$G22,0),-Inputs!$G18,0)</f>
        <v>0</v>
      </c>
      <c r="IQ21" s="64">
        <f ca="1">IF(IQ$9=EOMONTH(Inputs!$G22,0),-Inputs!$G18,0)</f>
        <v>0</v>
      </c>
      <c r="IR21" s="64">
        <f ca="1">IF(IR$9=EOMONTH(Inputs!$G22,0),-Inputs!$G18,0)</f>
        <v>0</v>
      </c>
      <c r="IS21" s="64">
        <f ca="1">IF(IS$9=EOMONTH(Inputs!$G22,0),-Inputs!$G18,0)</f>
        <v>0</v>
      </c>
      <c r="IT21" s="64">
        <f ca="1">IF(IT$9=EOMONTH(Inputs!$G22,0),-Inputs!$G18,0)</f>
        <v>0</v>
      </c>
      <c r="IU21" s="64">
        <f ca="1">IF(IU$9=EOMONTH(Inputs!$G22,0),-Inputs!$G18,0)</f>
        <v>0</v>
      </c>
      <c r="IV21" s="64">
        <f ca="1">IF(IV$9=EOMONTH(Inputs!$G22,0),-Inputs!$G18,0)</f>
        <v>0</v>
      </c>
      <c r="IW21" s="64">
        <f ca="1">IF(IW$9=EOMONTH(Inputs!$G22,0),-Inputs!$G18,0)</f>
        <v>0</v>
      </c>
      <c r="IX21" s="64">
        <f ca="1">IF(IX$9=EOMONTH(Inputs!$G22,0),-Inputs!$G18,0)</f>
        <v>0</v>
      </c>
      <c r="IY21" s="64">
        <f ca="1">IF(IY$9=EOMONTH(Inputs!$G22,0),-Inputs!$G18,0)</f>
        <v>0</v>
      </c>
      <c r="IZ21" s="64">
        <f ca="1">IF(IZ$9=EOMONTH(Inputs!$G22,0),-Inputs!$G18,0)</f>
        <v>0</v>
      </c>
      <c r="JA21" s="64">
        <f ca="1">IF(JA$9=EOMONTH(Inputs!$G22,0),-Inputs!$G18,0)</f>
        <v>0</v>
      </c>
      <c r="JB21" s="64">
        <f ca="1">IF(JB$9=EOMONTH(Inputs!$G22,0),-Inputs!$G18,0)</f>
        <v>0</v>
      </c>
      <c r="JC21" s="64">
        <f ca="1">IF(JC$9=EOMONTH(Inputs!$G22,0),-Inputs!$G18,0)</f>
        <v>0</v>
      </c>
      <c r="JD21" s="64">
        <f ca="1">IF(JD$9=EOMONTH(Inputs!$G22,0),-Inputs!$G18,0)</f>
        <v>0</v>
      </c>
      <c r="JE21" s="64">
        <f ca="1">IF(JE$9=EOMONTH(Inputs!$G22,0),-Inputs!$G18,0)</f>
        <v>0</v>
      </c>
      <c r="JF21" s="64">
        <f ca="1">IF(JF$9=EOMONTH(Inputs!$G22,0),-Inputs!$G18,0)</f>
        <v>0</v>
      </c>
      <c r="JG21" s="64">
        <f ca="1">IF(JG$9=EOMONTH(Inputs!$G22,0),-Inputs!$G18,0)</f>
        <v>0</v>
      </c>
      <c r="JH21" s="64">
        <f ca="1">IF(JH$9=EOMONTH(Inputs!$G22,0),-Inputs!$G18,0)</f>
        <v>0</v>
      </c>
      <c r="JI21" s="64">
        <f ca="1">IF(JI$9=EOMONTH(Inputs!$G22,0),-Inputs!$G18,0)</f>
        <v>0</v>
      </c>
      <c r="JJ21" s="64">
        <f ca="1">IF(JJ$9=EOMONTH(Inputs!$G22,0),-Inputs!$G18,0)</f>
        <v>0</v>
      </c>
      <c r="JK21" s="64">
        <f ca="1">IF(JK$9=EOMONTH(Inputs!$G22,0),-Inputs!$G18,0)</f>
        <v>0</v>
      </c>
      <c r="JL21" s="64">
        <f ca="1">IF(JL$9=EOMONTH(Inputs!$G22,0),-Inputs!$G18,0)</f>
        <v>0</v>
      </c>
      <c r="JM21" s="64">
        <f ca="1">IF(JM$9=EOMONTH(Inputs!$G22,0),-Inputs!$G18,0)</f>
        <v>0</v>
      </c>
      <c r="JN21" s="64">
        <f ca="1">IF(JN$9=EOMONTH(Inputs!$G22,0),-Inputs!$G18,0)</f>
        <v>0</v>
      </c>
      <c r="JO21" s="64">
        <f ca="1">IF(JO$9=EOMONTH(Inputs!$G22,0),-Inputs!$G18,0)</f>
        <v>0</v>
      </c>
      <c r="JP21" s="64">
        <f ca="1">IF(JP$9=EOMONTH(Inputs!$G22,0),-Inputs!$G18,0)</f>
        <v>0</v>
      </c>
      <c r="JQ21" s="64">
        <f ca="1">IF(JQ$9=EOMONTH(Inputs!$G22,0),-Inputs!$G18,0)</f>
        <v>0</v>
      </c>
      <c r="JR21" s="64">
        <f ca="1">IF(JR$9=EOMONTH(Inputs!$G22,0),-Inputs!$G18,0)</f>
        <v>0</v>
      </c>
      <c r="JS21" s="64">
        <f ca="1">IF(JS$9=EOMONTH(Inputs!$G22,0),-Inputs!$G18,0)</f>
        <v>0</v>
      </c>
      <c r="JT21" s="64">
        <f ca="1">IF(JT$9=EOMONTH(Inputs!$G22,0),-Inputs!$G18,0)</f>
        <v>0</v>
      </c>
      <c r="JU21" s="64">
        <f ca="1">IF(JU$9=EOMONTH(Inputs!$G22,0),-Inputs!$G18,0)</f>
        <v>0</v>
      </c>
      <c r="JV21" s="64">
        <f ca="1">IF(JV$9=EOMONTH(Inputs!$G22,0),-Inputs!$G18,0)</f>
        <v>0</v>
      </c>
      <c r="JW21" s="64">
        <f ca="1">IF(JW$9=EOMONTH(Inputs!$G22,0),-Inputs!$G18,0)</f>
        <v>0</v>
      </c>
      <c r="JX21" s="64">
        <f ca="1">IF(JX$9=EOMONTH(Inputs!$G22,0),-Inputs!$G18,0)</f>
        <v>0</v>
      </c>
      <c r="JY21" s="64">
        <f ca="1">IF(JY$9=EOMONTH(Inputs!$G22,0),-Inputs!$G18,0)</f>
        <v>0</v>
      </c>
      <c r="JZ21" s="64">
        <f ca="1">IF(JZ$9=EOMONTH(Inputs!$G22,0),-Inputs!$G18,0)</f>
        <v>0</v>
      </c>
      <c r="KA21" s="64">
        <f ca="1">IF(KA$9=EOMONTH(Inputs!$G22,0),-Inputs!$G18,0)</f>
        <v>0</v>
      </c>
      <c r="KB21" s="64">
        <f ca="1">IF(KB$9=EOMONTH(Inputs!$G22,0),-Inputs!$G18,0)</f>
        <v>0</v>
      </c>
      <c r="KC21" s="64">
        <f ca="1">IF(KC$9=EOMONTH(Inputs!$G22,0),-Inputs!$G18,0)</f>
        <v>0</v>
      </c>
      <c r="KD21" s="64">
        <f ca="1">IF(KD$9=EOMONTH(Inputs!$G22,0),-Inputs!$G18,0)</f>
        <v>0</v>
      </c>
      <c r="KE21" s="64">
        <f ca="1">IF(KE$9=EOMONTH(Inputs!$G22,0),-Inputs!$G18,0)</f>
        <v>0</v>
      </c>
    </row>
    <row r="22" spans="2:291" s="1" customFormat="1" x14ac:dyDescent="0.3">
      <c r="C22" s="5" t="s">
        <v>71</v>
      </c>
      <c r="D22" s="7"/>
      <c r="E22" s="7"/>
      <c r="F22" s="7"/>
      <c r="G22" s="64">
        <f ca="1">IF(G$9=EOMONTH(Inputs!$G23,0),-Inputs!$G19,0)</f>
        <v>0</v>
      </c>
      <c r="H22" s="64">
        <f ca="1">IF(H$9=EOMONTH(Inputs!$G23,0),-Inputs!$G19,0)</f>
        <v>0</v>
      </c>
      <c r="I22" s="64">
        <f ca="1">IF(I$9=EOMONTH(Inputs!$G23,0),-Inputs!$G19,0)</f>
        <v>0</v>
      </c>
      <c r="J22" s="64">
        <f ca="1">IF(J$9=EOMONTH(Inputs!$G23,0),-Inputs!$G19,0)</f>
        <v>0</v>
      </c>
      <c r="K22" s="64">
        <f ca="1">IF(K$9=EOMONTH(Inputs!$G23,0),-Inputs!$G19,0)</f>
        <v>0</v>
      </c>
      <c r="L22" s="64">
        <f ca="1">IF(L$9=EOMONTH(Inputs!$G23,0),-Inputs!$G19,0)</f>
        <v>0</v>
      </c>
      <c r="M22" s="64">
        <f ca="1">IF(M$9=EOMONTH(Inputs!$G23,0),-Inputs!$G19,0)</f>
        <v>0</v>
      </c>
      <c r="N22" s="64">
        <f ca="1">IF(N$9=EOMONTH(Inputs!$G23,0),-Inputs!$G19,0)</f>
        <v>0</v>
      </c>
      <c r="O22" s="64">
        <f ca="1">IF(O$9=EOMONTH(Inputs!$G23,0),-Inputs!$G19,0)</f>
        <v>0</v>
      </c>
      <c r="P22" s="64">
        <f ca="1">IF(P$9=EOMONTH(Inputs!$G23,0),-Inputs!$G19,0)</f>
        <v>0</v>
      </c>
      <c r="Q22" s="64">
        <f ca="1">IF(Q$9=EOMONTH(Inputs!$G23,0),-Inputs!$G19,0)</f>
        <v>0</v>
      </c>
      <c r="R22" s="64">
        <f ca="1">IF(R$9=EOMONTH(Inputs!$G23,0),-Inputs!$G19,0)</f>
        <v>0</v>
      </c>
      <c r="S22" s="64">
        <f ca="1">IF(S$9=EOMONTH(Inputs!$G23,0),-Inputs!$G19,0)</f>
        <v>0</v>
      </c>
      <c r="T22" s="64">
        <f ca="1">IF(T$9=EOMONTH(Inputs!$G23,0),-Inputs!$G19,0)</f>
        <v>0</v>
      </c>
      <c r="U22" s="64">
        <f ca="1">IF(U$9=EOMONTH(Inputs!$G23,0),-Inputs!$G19,0)</f>
        <v>0</v>
      </c>
      <c r="V22" s="64">
        <f ca="1">IF(V$9=EOMONTH(Inputs!$G23,0),-Inputs!$G19,0)</f>
        <v>0</v>
      </c>
      <c r="W22" s="64">
        <f ca="1">IF(W$9=EOMONTH(Inputs!$G23,0),-Inputs!$G19,0)</f>
        <v>0</v>
      </c>
      <c r="X22" s="64">
        <f ca="1">IF(X$9=EOMONTH(Inputs!$G23,0),-Inputs!$G19,0)</f>
        <v>0</v>
      </c>
      <c r="Y22" s="64">
        <f ca="1">IF(Y$9=EOMONTH(Inputs!$G23,0),-Inputs!$G19,0)</f>
        <v>0</v>
      </c>
      <c r="Z22" s="64">
        <f ca="1">IF(Z$9=EOMONTH(Inputs!$G23,0),-Inputs!$G19,0)</f>
        <v>0</v>
      </c>
      <c r="AA22" s="64">
        <f ca="1">IF(AA$9=EOMONTH(Inputs!$G23,0),-Inputs!$G19,0)</f>
        <v>0</v>
      </c>
      <c r="AB22" s="64">
        <f ca="1">IF(AB$9=EOMONTH(Inputs!$G23,0),-Inputs!$G19,0)</f>
        <v>0</v>
      </c>
      <c r="AC22" s="64">
        <f ca="1">IF(AC$9=EOMONTH(Inputs!$G23,0),-Inputs!$G19,0)</f>
        <v>0</v>
      </c>
      <c r="AD22" s="64">
        <f ca="1">IF(AD$9=EOMONTH(Inputs!$G23,0),-Inputs!$G19,0)</f>
        <v>0</v>
      </c>
      <c r="AE22" s="64">
        <f ca="1">IF(AE$9=EOMONTH(Inputs!$G23,0),-Inputs!$G19,0)</f>
        <v>0</v>
      </c>
      <c r="AF22" s="64">
        <f ca="1">IF(AF$9=EOMONTH(Inputs!$G23,0),-Inputs!$G19,0)</f>
        <v>0</v>
      </c>
      <c r="AG22" s="64">
        <f ca="1">IF(AG$9=EOMONTH(Inputs!$G23,0),-Inputs!$G19,0)</f>
        <v>0</v>
      </c>
      <c r="AH22" s="64">
        <f ca="1">IF(AH$9=EOMONTH(Inputs!$G23,0),-Inputs!$G19,0)</f>
        <v>0</v>
      </c>
      <c r="AI22" s="64">
        <f ca="1">IF(AI$9=EOMONTH(Inputs!$G23,0),-Inputs!$G19,0)</f>
        <v>0</v>
      </c>
      <c r="AJ22" s="64">
        <f ca="1">IF(AJ$9=EOMONTH(Inputs!$G23,0),-Inputs!$G19,0)</f>
        <v>0</v>
      </c>
      <c r="AK22" s="64">
        <f ca="1">IF(AK$9=EOMONTH(Inputs!$G23,0),-Inputs!$G19,0)</f>
        <v>0</v>
      </c>
      <c r="AL22" s="64">
        <f ca="1">IF(AL$9=EOMONTH(Inputs!$G23,0),-Inputs!$G19,0)</f>
        <v>0</v>
      </c>
      <c r="AM22" s="64">
        <f ca="1">IF(AM$9=EOMONTH(Inputs!$G23,0),-Inputs!$G19,0)</f>
        <v>0</v>
      </c>
      <c r="AN22" s="64">
        <f ca="1">IF(AN$9=EOMONTH(Inputs!$G23,0),-Inputs!$G19,0)</f>
        <v>0</v>
      </c>
      <c r="AO22" s="64">
        <f ca="1">IF(AO$9=EOMONTH(Inputs!$G23,0),-Inputs!$G19,0)</f>
        <v>0</v>
      </c>
      <c r="AP22" s="64">
        <f ca="1">IF(AP$9=EOMONTH(Inputs!$G23,0),-Inputs!$G19,0)</f>
        <v>0</v>
      </c>
      <c r="AQ22" s="64">
        <f ca="1">IF(AQ$9=EOMONTH(Inputs!$G23,0),-Inputs!$G19,0)</f>
        <v>0</v>
      </c>
      <c r="AR22" s="64">
        <f ca="1">IF(AR$9=EOMONTH(Inputs!$G23,0),-Inputs!$G19,0)</f>
        <v>0</v>
      </c>
      <c r="AS22" s="64">
        <f ca="1">IF(AS$9=EOMONTH(Inputs!$G23,0),-Inputs!$G19,0)</f>
        <v>0</v>
      </c>
      <c r="AT22" s="64">
        <f ca="1">IF(AT$9=EOMONTH(Inputs!$G23,0),-Inputs!$G19,0)</f>
        <v>0</v>
      </c>
      <c r="AU22" s="64">
        <f ca="1">IF(AU$9=EOMONTH(Inputs!$G23,0),-Inputs!$G19,0)</f>
        <v>0</v>
      </c>
      <c r="AV22" s="64">
        <f ca="1">IF(AV$9=EOMONTH(Inputs!$G23,0),-Inputs!$G19,0)</f>
        <v>0</v>
      </c>
      <c r="AW22" s="64">
        <f ca="1">IF(AW$9=EOMONTH(Inputs!$G23,0),-Inputs!$G19,0)</f>
        <v>0</v>
      </c>
      <c r="AX22" s="64">
        <f ca="1">IF(AX$9=EOMONTH(Inputs!$G23,0),-Inputs!$G19,0)</f>
        <v>0</v>
      </c>
      <c r="AY22" s="64">
        <f ca="1">IF(AY$9=EOMONTH(Inputs!$G23,0),-Inputs!$G19,0)</f>
        <v>0</v>
      </c>
      <c r="AZ22" s="64">
        <f ca="1">IF(AZ$9=EOMONTH(Inputs!$G23,0),-Inputs!$G19,0)</f>
        <v>0</v>
      </c>
      <c r="BA22" s="64">
        <f ca="1">IF(BA$9=EOMONTH(Inputs!$G23,0),-Inputs!$G19,0)</f>
        <v>0</v>
      </c>
      <c r="BB22" s="64">
        <f ca="1">IF(BB$9=EOMONTH(Inputs!$G23,0),-Inputs!$G19,0)</f>
        <v>0</v>
      </c>
      <c r="BC22" s="64">
        <f ca="1">IF(BC$9=EOMONTH(Inputs!$G23,0),-Inputs!$G19,0)</f>
        <v>0</v>
      </c>
      <c r="BD22" s="64">
        <f ca="1">IF(BD$9=EOMONTH(Inputs!$G23,0),-Inputs!$G19,0)</f>
        <v>0</v>
      </c>
      <c r="BE22" s="64">
        <f ca="1">IF(BE$9=EOMONTH(Inputs!$G23,0),-Inputs!$G19,0)</f>
        <v>0</v>
      </c>
      <c r="BF22" s="64">
        <f ca="1">IF(BF$9=EOMONTH(Inputs!$G23,0),-Inputs!$G19,0)</f>
        <v>0</v>
      </c>
      <c r="BG22" s="64">
        <f ca="1">IF(BG$9=EOMONTH(Inputs!$G23,0),-Inputs!$G19,0)</f>
        <v>0</v>
      </c>
      <c r="BH22" s="64">
        <f ca="1">IF(BH$9=EOMONTH(Inputs!$G23,0),-Inputs!$G19,0)</f>
        <v>0</v>
      </c>
      <c r="BI22" s="64">
        <f ca="1">IF(BI$9=EOMONTH(Inputs!$G23,0),-Inputs!$G19,0)</f>
        <v>0</v>
      </c>
      <c r="BJ22" s="64">
        <f ca="1">IF(BJ$9=EOMONTH(Inputs!$G23,0),-Inputs!$G19,0)</f>
        <v>0</v>
      </c>
      <c r="BK22" s="64">
        <f ca="1">IF(BK$9=EOMONTH(Inputs!$G23,0),-Inputs!$G19,0)</f>
        <v>0</v>
      </c>
      <c r="BL22" s="64">
        <f ca="1">IF(BL$9=EOMONTH(Inputs!$G23,0),-Inputs!$G19,0)</f>
        <v>0</v>
      </c>
      <c r="BM22" s="64">
        <f ca="1">IF(BM$9=EOMONTH(Inputs!$G23,0),-Inputs!$G19,0)</f>
        <v>0</v>
      </c>
      <c r="BN22" s="64">
        <f ca="1">IF(BN$9=EOMONTH(Inputs!$G23,0),-Inputs!$G19,0)</f>
        <v>0</v>
      </c>
      <c r="BO22" s="64">
        <f ca="1">IF(BO$9=EOMONTH(Inputs!$G23,0),-Inputs!$G19,0)</f>
        <v>0</v>
      </c>
      <c r="BP22" s="64">
        <f ca="1">IF(BP$9=EOMONTH(Inputs!$G23,0),-Inputs!$G19,0)</f>
        <v>0</v>
      </c>
      <c r="BQ22" s="64">
        <f ca="1">IF(BQ$9=EOMONTH(Inputs!$G23,0),-Inputs!$G19,0)</f>
        <v>0</v>
      </c>
      <c r="BR22" s="64">
        <f ca="1">IF(BR$9=EOMONTH(Inputs!$G23,0),-Inputs!$G19,0)</f>
        <v>0</v>
      </c>
      <c r="BS22" s="64">
        <f ca="1">IF(BS$9=EOMONTH(Inputs!$G23,0),-Inputs!$G19,0)</f>
        <v>0</v>
      </c>
      <c r="BT22" s="64">
        <f ca="1">IF(BT$9=EOMONTH(Inputs!$G23,0),-Inputs!$G19,0)</f>
        <v>0</v>
      </c>
      <c r="BU22" s="64">
        <f ca="1">IF(BU$9=EOMONTH(Inputs!$G23,0),-Inputs!$G19,0)</f>
        <v>0</v>
      </c>
      <c r="BV22" s="64">
        <f ca="1">IF(BV$9=EOMONTH(Inputs!$G23,0),-Inputs!$G19,0)</f>
        <v>0</v>
      </c>
      <c r="BW22" s="64">
        <f ca="1">IF(BW$9=EOMONTH(Inputs!$G23,0),-Inputs!$G19,0)</f>
        <v>0</v>
      </c>
      <c r="BX22" s="64">
        <f ca="1">IF(BX$9=EOMONTH(Inputs!$G23,0),-Inputs!$G19,0)</f>
        <v>0</v>
      </c>
      <c r="BY22" s="64">
        <f ca="1">IF(BY$9=EOMONTH(Inputs!$G23,0),-Inputs!$G19,0)</f>
        <v>0</v>
      </c>
      <c r="BZ22" s="64">
        <f ca="1">IF(BZ$9=EOMONTH(Inputs!$G23,0),-Inputs!$G19,0)</f>
        <v>0</v>
      </c>
      <c r="CA22" s="64">
        <f ca="1">IF(CA$9=EOMONTH(Inputs!$G23,0),-Inputs!$G19,0)</f>
        <v>0</v>
      </c>
      <c r="CB22" s="64">
        <f ca="1">IF(CB$9=EOMONTH(Inputs!$G23,0),-Inputs!$G19,0)</f>
        <v>0</v>
      </c>
      <c r="CC22" s="64">
        <f ca="1">IF(CC$9=EOMONTH(Inputs!$G23,0),-Inputs!$G19,0)</f>
        <v>0</v>
      </c>
      <c r="CD22" s="64">
        <f ca="1">IF(CD$9=EOMONTH(Inputs!$G23,0),-Inputs!$G19,0)</f>
        <v>0</v>
      </c>
      <c r="CE22" s="64">
        <f ca="1">IF(CE$9=EOMONTH(Inputs!$G23,0),-Inputs!$G19,0)</f>
        <v>0</v>
      </c>
      <c r="CF22" s="64">
        <f ca="1">IF(CF$9=EOMONTH(Inputs!$G23,0),-Inputs!$G19,0)</f>
        <v>0</v>
      </c>
      <c r="CG22" s="64">
        <f ca="1">IF(CG$9=EOMONTH(Inputs!$G23,0),-Inputs!$G19,0)</f>
        <v>0</v>
      </c>
      <c r="CH22" s="64">
        <f ca="1">IF(CH$9=EOMONTH(Inputs!$G23,0),-Inputs!$G19,0)</f>
        <v>0</v>
      </c>
      <c r="CI22" s="64">
        <f ca="1">IF(CI$9=EOMONTH(Inputs!$G23,0),-Inputs!$G19,0)</f>
        <v>0</v>
      </c>
      <c r="CJ22" s="64">
        <f ca="1">IF(CJ$9=EOMONTH(Inputs!$G23,0),-Inputs!$G19,0)</f>
        <v>0</v>
      </c>
      <c r="CK22" s="64">
        <f ca="1">IF(CK$9=EOMONTH(Inputs!$G23,0),-Inputs!$G19,0)</f>
        <v>0</v>
      </c>
      <c r="CL22" s="64">
        <f ca="1">IF(CL$9=EOMONTH(Inputs!$G23,0),-Inputs!$G19,0)</f>
        <v>0</v>
      </c>
      <c r="CM22" s="64">
        <f ca="1">IF(CM$9=EOMONTH(Inputs!$G23,0),-Inputs!$G19,0)</f>
        <v>0</v>
      </c>
      <c r="CN22" s="64">
        <f ca="1">IF(CN$9=EOMONTH(Inputs!$G23,0),-Inputs!$G19,0)</f>
        <v>0</v>
      </c>
      <c r="CO22" s="64">
        <f ca="1">IF(CO$9=EOMONTH(Inputs!$G23,0),-Inputs!$G19,0)</f>
        <v>0</v>
      </c>
      <c r="CP22" s="64">
        <f ca="1">IF(CP$9=EOMONTH(Inputs!$G23,0),-Inputs!$G19,0)</f>
        <v>0</v>
      </c>
      <c r="CQ22" s="64">
        <f ca="1">IF(CQ$9=EOMONTH(Inputs!$G23,0),-Inputs!$G19,0)</f>
        <v>0</v>
      </c>
      <c r="CR22" s="64">
        <f ca="1">IF(CR$9=EOMONTH(Inputs!$G23,0),-Inputs!$G19,0)</f>
        <v>0</v>
      </c>
      <c r="CS22" s="64">
        <f ca="1">IF(CS$9=EOMONTH(Inputs!$G23,0),-Inputs!$G19,0)</f>
        <v>0</v>
      </c>
      <c r="CT22" s="64">
        <f ca="1">IF(CT$9=EOMONTH(Inputs!$G23,0),-Inputs!$G19,0)</f>
        <v>0</v>
      </c>
      <c r="CU22" s="64">
        <f ca="1">IF(CU$9=EOMONTH(Inputs!$G23,0),-Inputs!$G19,0)</f>
        <v>0</v>
      </c>
      <c r="CV22" s="64">
        <f ca="1">IF(CV$9=EOMONTH(Inputs!$G23,0),-Inputs!$G19,0)</f>
        <v>0</v>
      </c>
      <c r="CW22" s="64">
        <f ca="1">IF(CW$9=EOMONTH(Inputs!$G23,0),-Inputs!$G19,0)</f>
        <v>0</v>
      </c>
      <c r="CX22" s="64">
        <f ca="1">IF(CX$9=EOMONTH(Inputs!$G23,0),-Inputs!$G19,0)</f>
        <v>0</v>
      </c>
      <c r="CY22" s="64">
        <f ca="1">IF(CY$9=EOMONTH(Inputs!$G23,0),-Inputs!$G19,0)</f>
        <v>0</v>
      </c>
      <c r="CZ22" s="64">
        <f ca="1">IF(CZ$9=EOMONTH(Inputs!$G23,0),-Inputs!$G19,0)</f>
        <v>0</v>
      </c>
      <c r="DA22" s="64">
        <f ca="1">IF(DA$9=EOMONTH(Inputs!$G23,0),-Inputs!$G19,0)</f>
        <v>0</v>
      </c>
      <c r="DB22" s="64">
        <f ca="1">IF(DB$9=EOMONTH(Inputs!$G23,0),-Inputs!$G19,0)</f>
        <v>0</v>
      </c>
      <c r="DC22" s="64">
        <f ca="1">IF(DC$9=EOMONTH(Inputs!$G23,0),-Inputs!$G19,0)</f>
        <v>0</v>
      </c>
      <c r="DD22" s="64">
        <f ca="1">IF(DD$9=EOMONTH(Inputs!$G23,0),-Inputs!$G19,0)</f>
        <v>0</v>
      </c>
      <c r="DE22" s="64">
        <f ca="1">IF(DE$9=EOMONTH(Inputs!$G23,0),-Inputs!$G19,0)</f>
        <v>0</v>
      </c>
      <c r="DF22" s="64">
        <f ca="1">IF(DF$9=EOMONTH(Inputs!$G23,0),-Inputs!$G19,0)</f>
        <v>0</v>
      </c>
      <c r="DG22" s="64">
        <f ca="1">IF(DG$9=EOMONTH(Inputs!$G23,0),-Inputs!$G19,0)</f>
        <v>0</v>
      </c>
      <c r="DH22" s="64">
        <f ca="1">IF(DH$9=EOMONTH(Inputs!$G23,0),-Inputs!$G19,0)</f>
        <v>0</v>
      </c>
      <c r="DI22" s="64">
        <f ca="1">IF(DI$9=EOMONTH(Inputs!$G23,0),-Inputs!$G19,0)</f>
        <v>0</v>
      </c>
      <c r="DJ22" s="64">
        <f ca="1">IF(DJ$9=EOMONTH(Inputs!$G23,0),-Inputs!$G19,0)</f>
        <v>0</v>
      </c>
      <c r="DK22" s="64">
        <f ca="1">IF(DK$9=EOMONTH(Inputs!$G23,0),-Inputs!$G19,0)</f>
        <v>0</v>
      </c>
      <c r="DL22" s="64">
        <f ca="1">IF(DL$9=EOMONTH(Inputs!$G23,0),-Inputs!$G19,0)</f>
        <v>0</v>
      </c>
      <c r="DM22" s="64">
        <f ca="1">IF(DM$9=EOMONTH(Inputs!$G23,0),-Inputs!$G19,0)</f>
        <v>0</v>
      </c>
      <c r="DN22" s="64">
        <f ca="1">IF(DN$9=EOMONTH(Inputs!$G23,0),-Inputs!$G19,0)</f>
        <v>0</v>
      </c>
      <c r="DO22" s="64">
        <f ca="1">IF(DO$9=EOMONTH(Inputs!$G23,0),-Inputs!$G19,0)</f>
        <v>0</v>
      </c>
      <c r="DP22" s="64">
        <f ca="1">IF(DP$9=EOMONTH(Inputs!$G23,0),-Inputs!$G19,0)</f>
        <v>0</v>
      </c>
      <c r="DQ22" s="64">
        <f ca="1">IF(DQ$9=EOMONTH(Inputs!$G23,0),-Inputs!$G19,0)</f>
        <v>0</v>
      </c>
      <c r="DR22" s="64">
        <f ca="1">IF(DR$9=EOMONTH(Inputs!$G23,0),-Inputs!$G19,0)</f>
        <v>0</v>
      </c>
      <c r="DS22" s="64">
        <f ca="1">IF(DS$9=EOMONTH(Inputs!$G23,0),-Inputs!$G19,0)</f>
        <v>0</v>
      </c>
      <c r="DT22" s="64">
        <f ca="1">IF(DT$9=EOMONTH(Inputs!$G23,0),-Inputs!$G19,0)</f>
        <v>0</v>
      </c>
      <c r="DU22" s="64">
        <f ca="1">IF(DU$9=EOMONTH(Inputs!$G23,0),-Inputs!$G19,0)</f>
        <v>0</v>
      </c>
      <c r="DV22" s="64">
        <f ca="1">IF(DV$9=EOMONTH(Inputs!$G23,0),-Inputs!$G19,0)</f>
        <v>0</v>
      </c>
      <c r="DW22" s="64">
        <f ca="1">IF(DW$9=EOMONTH(Inputs!$G23,0),-Inputs!$G19,0)</f>
        <v>0</v>
      </c>
      <c r="DX22" s="64">
        <f ca="1">IF(DX$9=EOMONTH(Inputs!$G23,0),-Inputs!$G19,0)</f>
        <v>0</v>
      </c>
      <c r="DY22" s="64">
        <f ca="1">IF(DY$9=EOMONTH(Inputs!$G23,0),-Inputs!$G19,0)</f>
        <v>0</v>
      </c>
      <c r="DZ22" s="64">
        <f ca="1">IF(DZ$9=EOMONTH(Inputs!$G23,0),-Inputs!$G19,0)</f>
        <v>0</v>
      </c>
      <c r="EA22" s="64">
        <f ca="1">IF(EA$9=EOMONTH(Inputs!$G23,0),-Inputs!$G19,0)</f>
        <v>0</v>
      </c>
      <c r="EB22" s="64">
        <f ca="1">IF(EB$9=EOMONTH(Inputs!$G23,0),-Inputs!$G19,0)</f>
        <v>0</v>
      </c>
      <c r="EC22" s="64">
        <f ca="1">IF(EC$9=EOMONTH(Inputs!$G23,0),-Inputs!$G19,0)</f>
        <v>0</v>
      </c>
      <c r="ED22" s="64">
        <f ca="1">IF(ED$9=EOMONTH(Inputs!$G23,0),-Inputs!$G19,0)</f>
        <v>0</v>
      </c>
      <c r="EE22" s="64">
        <f ca="1">IF(EE$9=EOMONTH(Inputs!$G23,0),-Inputs!$G19,0)</f>
        <v>0</v>
      </c>
      <c r="EF22" s="64">
        <f ca="1">IF(EF$9=EOMONTH(Inputs!$G23,0),-Inputs!$G19,0)</f>
        <v>0</v>
      </c>
      <c r="EG22" s="64">
        <f ca="1">IF(EG$9=EOMONTH(Inputs!$G23,0),-Inputs!$G19,0)</f>
        <v>0</v>
      </c>
      <c r="EH22" s="64">
        <f ca="1">IF(EH$9=EOMONTH(Inputs!$G23,0),-Inputs!$G19,0)</f>
        <v>0</v>
      </c>
      <c r="EI22" s="64">
        <f ca="1">IF(EI$9=EOMONTH(Inputs!$G23,0),-Inputs!$G19,0)</f>
        <v>0</v>
      </c>
      <c r="EJ22" s="64">
        <f ca="1">IF(EJ$9=EOMONTH(Inputs!$G23,0),-Inputs!$G19,0)</f>
        <v>0</v>
      </c>
      <c r="EK22" s="64">
        <f ca="1">IF(EK$9=EOMONTH(Inputs!$G23,0),-Inputs!$G19,0)</f>
        <v>0</v>
      </c>
      <c r="EL22" s="64">
        <f ca="1">IF(EL$9=EOMONTH(Inputs!$G23,0),-Inputs!$G19,0)</f>
        <v>0</v>
      </c>
      <c r="EM22" s="64">
        <f ca="1">IF(EM$9=EOMONTH(Inputs!$G23,0),-Inputs!$G19,0)</f>
        <v>0</v>
      </c>
      <c r="EN22" s="64">
        <f ca="1">IF(EN$9=EOMONTH(Inputs!$G23,0),-Inputs!$G19,0)</f>
        <v>0</v>
      </c>
      <c r="EO22" s="64">
        <f ca="1">IF(EO$9=EOMONTH(Inputs!$G23,0),-Inputs!$G19,0)</f>
        <v>0</v>
      </c>
      <c r="EP22" s="64">
        <f ca="1">IF(EP$9=EOMONTH(Inputs!$G23,0),-Inputs!$G19,0)</f>
        <v>0</v>
      </c>
      <c r="EQ22" s="64">
        <f ca="1">IF(EQ$9=EOMONTH(Inputs!$G23,0),-Inputs!$G19,0)</f>
        <v>0</v>
      </c>
      <c r="ER22" s="64">
        <f ca="1">IF(ER$9=EOMONTH(Inputs!$G23,0),-Inputs!$G19,0)</f>
        <v>0</v>
      </c>
      <c r="ES22" s="64">
        <f ca="1">IF(ES$9=EOMONTH(Inputs!$G23,0),-Inputs!$G19,0)</f>
        <v>0</v>
      </c>
      <c r="ET22" s="64">
        <f ca="1">IF(ET$9=EOMONTH(Inputs!$G23,0),-Inputs!$G19,0)</f>
        <v>0</v>
      </c>
      <c r="EU22" s="64">
        <f ca="1">IF(EU$9=EOMONTH(Inputs!$G23,0),-Inputs!$G19,0)</f>
        <v>0</v>
      </c>
      <c r="EV22" s="64">
        <f ca="1">IF(EV$9=EOMONTH(Inputs!$G23,0),-Inputs!$G19,0)</f>
        <v>0</v>
      </c>
      <c r="EW22" s="64">
        <f ca="1">IF(EW$9=EOMONTH(Inputs!$G23,0),-Inputs!$G19,0)</f>
        <v>0</v>
      </c>
      <c r="EX22" s="64">
        <f ca="1">IF(EX$9=EOMONTH(Inputs!$G23,0),-Inputs!$G19,0)</f>
        <v>0</v>
      </c>
      <c r="EY22" s="64">
        <f ca="1">IF(EY$9=EOMONTH(Inputs!$G23,0),-Inputs!$G19,0)</f>
        <v>0</v>
      </c>
      <c r="EZ22" s="64">
        <f ca="1">IF(EZ$9=EOMONTH(Inputs!$G23,0),-Inputs!$G19,0)</f>
        <v>0</v>
      </c>
      <c r="FA22" s="64">
        <f ca="1">IF(FA$9=EOMONTH(Inputs!$G23,0),-Inputs!$G19,0)</f>
        <v>0</v>
      </c>
      <c r="FB22" s="64">
        <f ca="1">IF(FB$9=EOMONTH(Inputs!$G23,0),-Inputs!$G19,0)</f>
        <v>0</v>
      </c>
      <c r="FC22" s="64">
        <f ca="1">IF(FC$9=EOMONTH(Inputs!$G23,0),-Inputs!$G19,0)</f>
        <v>0</v>
      </c>
      <c r="FD22" s="64">
        <f ca="1">IF(FD$9=EOMONTH(Inputs!$G23,0),-Inputs!$G19,0)</f>
        <v>0</v>
      </c>
      <c r="FE22" s="64">
        <f ca="1">IF(FE$9=EOMONTH(Inputs!$G23,0),-Inputs!$G19,0)</f>
        <v>0</v>
      </c>
      <c r="FF22" s="64">
        <f ca="1">IF(FF$9=EOMONTH(Inputs!$G23,0),-Inputs!$G19,0)</f>
        <v>0</v>
      </c>
      <c r="FG22" s="64">
        <f ca="1">IF(FG$9=EOMONTH(Inputs!$G23,0),-Inputs!$G19,0)</f>
        <v>0</v>
      </c>
      <c r="FH22" s="64">
        <f ca="1">IF(FH$9=EOMONTH(Inputs!$G23,0),-Inputs!$G19,0)</f>
        <v>0</v>
      </c>
      <c r="FI22" s="64">
        <f ca="1">IF(FI$9=EOMONTH(Inputs!$G23,0),-Inputs!$G19,0)</f>
        <v>0</v>
      </c>
      <c r="FJ22" s="64">
        <f ca="1">IF(FJ$9=EOMONTH(Inputs!$G23,0),-Inputs!$G19,0)</f>
        <v>0</v>
      </c>
      <c r="FK22" s="64">
        <f ca="1">IF(FK$9=EOMONTH(Inputs!$G23,0),-Inputs!$G19,0)</f>
        <v>0</v>
      </c>
      <c r="FL22" s="64">
        <f ca="1">IF(FL$9=EOMONTH(Inputs!$G23,0),-Inputs!$G19,0)</f>
        <v>0</v>
      </c>
      <c r="FM22" s="64">
        <f ca="1">IF(FM$9=EOMONTH(Inputs!$G23,0),-Inputs!$G19,0)</f>
        <v>0</v>
      </c>
      <c r="FN22" s="64">
        <f ca="1">IF(FN$9=EOMONTH(Inputs!$G23,0),-Inputs!$G19,0)</f>
        <v>0</v>
      </c>
      <c r="FO22" s="64">
        <f ca="1">IF(FO$9=EOMONTH(Inputs!$G23,0),-Inputs!$G19,0)</f>
        <v>0</v>
      </c>
      <c r="FP22" s="64">
        <f ca="1">IF(FP$9=EOMONTH(Inputs!$G23,0),-Inputs!$G19,0)</f>
        <v>0</v>
      </c>
      <c r="FQ22" s="64">
        <f ca="1">IF(FQ$9=EOMONTH(Inputs!$G23,0),-Inputs!$G19,0)</f>
        <v>0</v>
      </c>
      <c r="FR22" s="64">
        <f ca="1">IF(FR$9=EOMONTH(Inputs!$G23,0),-Inputs!$G19,0)</f>
        <v>0</v>
      </c>
      <c r="FS22" s="64">
        <f ca="1">IF(FS$9=EOMONTH(Inputs!$G23,0),-Inputs!$G19,0)</f>
        <v>0</v>
      </c>
      <c r="FT22" s="64">
        <f ca="1">IF(FT$9=EOMONTH(Inputs!$G23,0),-Inputs!$G19,0)</f>
        <v>0</v>
      </c>
      <c r="FU22" s="64">
        <f ca="1">IF(FU$9=EOMONTH(Inputs!$G23,0),-Inputs!$G19,0)</f>
        <v>0</v>
      </c>
      <c r="FV22" s="64">
        <f ca="1">IF(FV$9=EOMONTH(Inputs!$G23,0),-Inputs!$G19,0)</f>
        <v>0</v>
      </c>
      <c r="FW22" s="64">
        <f ca="1">IF(FW$9=EOMONTH(Inputs!$G23,0),-Inputs!$G19,0)</f>
        <v>0</v>
      </c>
      <c r="FX22" s="64">
        <f ca="1">IF(FX$9=EOMONTH(Inputs!$G23,0),-Inputs!$G19,0)</f>
        <v>0</v>
      </c>
      <c r="FY22" s="64">
        <f ca="1">IF(FY$9=EOMONTH(Inputs!$G23,0),-Inputs!$G19,0)</f>
        <v>0</v>
      </c>
      <c r="FZ22" s="64">
        <f ca="1">IF(FZ$9=EOMONTH(Inputs!$G23,0),-Inputs!$G19,0)</f>
        <v>0</v>
      </c>
      <c r="GA22" s="64">
        <f ca="1">IF(GA$9=EOMONTH(Inputs!$G23,0),-Inputs!$G19,0)</f>
        <v>0</v>
      </c>
      <c r="GB22" s="64">
        <f ca="1">IF(GB$9=EOMONTH(Inputs!$G23,0),-Inputs!$G19,0)</f>
        <v>0</v>
      </c>
      <c r="GC22" s="64">
        <f ca="1">IF(GC$9=EOMONTH(Inputs!$G23,0),-Inputs!$G19,0)</f>
        <v>0</v>
      </c>
      <c r="GD22" s="64">
        <f ca="1">IF(GD$9=EOMONTH(Inputs!$G23,0),-Inputs!$G19,0)</f>
        <v>0</v>
      </c>
      <c r="GE22" s="64">
        <f ca="1">IF(GE$9=EOMONTH(Inputs!$G23,0),-Inputs!$G19,0)</f>
        <v>0</v>
      </c>
      <c r="GF22" s="64">
        <f ca="1">IF(GF$9=EOMONTH(Inputs!$G23,0),-Inputs!$G19,0)</f>
        <v>0</v>
      </c>
      <c r="GG22" s="64">
        <f ca="1">IF(GG$9=EOMONTH(Inputs!$G23,0),-Inputs!$G19,0)</f>
        <v>0</v>
      </c>
      <c r="GH22" s="64">
        <f ca="1">IF(GH$9=EOMONTH(Inputs!$G23,0),-Inputs!$G19,0)</f>
        <v>0</v>
      </c>
      <c r="GI22" s="64">
        <f ca="1">IF(GI$9=EOMONTH(Inputs!$G23,0),-Inputs!$G19,0)</f>
        <v>0</v>
      </c>
      <c r="GJ22" s="64">
        <f ca="1">IF(GJ$9=EOMONTH(Inputs!$G23,0),-Inputs!$G19,0)</f>
        <v>0</v>
      </c>
      <c r="GK22" s="64">
        <f ca="1">IF(GK$9=EOMONTH(Inputs!$G23,0),-Inputs!$G19,0)</f>
        <v>0</v>
      </c>
      <c r="GL22" s="64">
        <f ca="1">IF(GL$9=EOMONTH(Inputs!$G23,0),-Inputs!$G19,0)</f>
        <v>0</v>
      </c>
      <c r="GM22" s="64">
        <f ca="1">IF(GM$9=EOMONTH(Inputs!$G23,0),-Inputs!$G19,0)</f>
        <v>0</v>
      </c>
      <c r="GN22" s="64">
        <f ca="1">IF(GN$9=EOMONTH(Inputs!$G23,0),-Inputs!$G19,0)</f>
        <v>0</v>
      </c>
      <c r="GO22" s="64">
        <f ca="1">IF(GO$9=EOMONTH(Inputs!$G23,0),-Inputs!$G19,0)</f>
        <v>0</v>
      </c>
      <c r="GP22" s="64">
        <f ca="1">IF(GP$9=EOMONTH(Inputs!$G23,0),-Inputs!$G19,0)</f>
        <v>0</v>
      </c>
      <c r="GQ22" s="64">
        <f ca="1">IF(GQ$9=EOMONTH(Inputs!$G23,0),-Inputs!$G19,0)</f>
        <v>0</v>
      </c>
      <c r="GR22" s="64">
        <f ca="1">IF(GR$9=EOMONTH(Inputs!$G23,0),-Inputs!$G19,0)</f>
        <v>0</v>
      </c>
      <c r="GS22" s="64">
        <f ca="1">IF(GS$9=EOMONTH(Inputs!$G23,0),-Inputs!$G19,0)</f>
        <v>0</v>
      </c>
      <c r="GT22" s="64">
        <f ca="1">IF(GT$9=EOMONTH(Inputs!$G23,0),-Inputs!$G19,0)</f>
        <v>0</v>
      </c>
      <c r="GU22" s="64">
        <f ca="1">IF(GU$9=EOMONTH(Inputs!$G23,0),-Inputs!$G19,0)</f>
        <v>0</v>
      </c>
      <c r="GV22" s="64">
        <f ca="1">IF(GV$9=EOMONTH(Inputs!$G23,0),-Inputs!$G19,0)</f>
        <v>0</v>
      </c>
      <c r="GW22" s="64">
        <f ca="1">IF(GW$9=EOMONTH(Inputs!$G23,0),-Inputs!$G19,0)</f>
        <v>0</v>
      </c>
      <c r="GX22" s="64">
        <f ca="1">IF(GX$9=EOMONTH(Inputs!$G23,0),-Inputs!$G19,0)</f>
        <v>0</v>
      </c>
      <c r="GY22" s="64">
        <f ca="1">IF(GY$9=EOMONTH(Inputs!$G23,0),-Inputs!$G19,0)</f>
        <v>0</v>
      </c>
      <c r="GZ22" s="64">
        <f ca="1">IF(GZ$9=EOMONTH(Inputs!$G23,0),-Inputs!$G19,0)</f>
        <v>0</v>
      </c>
      <c r="HA22" s="64">
        <f ca="1">IF(HA$9=EOMONTH(Inputs!$G23,0),-Inputs!$G19,0)</f>
        <v>0</v>
      </c>
      <c r="HB22" s="64">
        <f ca="1">IF(HB$9=EOMONTH(Inputs!$G23,0),-Inputs!$G19,0)</f>
        <v>0</v>
      </c>
      <c r="HC22" s="64">
        <f ca="1">IF(HC$9=EOMONTH(Inputs!$G23,0),-Inputs!$G19,0)</f>
        <v>0</v>
      </c>
      <c r="HD22" s="64">
        <f ca="1">IF(HD$9=EOMONTH(Inputs!$G23,0),-Inputs!$G19,0)</f>
        <v>0</v>
      </c>
      <c r="HE22" s="64">
        <f ca="1">IF(HE$9=EOMONTH(Inputs!$G23,0),-Inputs!$G19,0)</f>
        <v>0</v>
      </c>
      <c r="HF22" s="64">
        <f ca="1">IF(HF$9=EOMONTH(Inputs!$G23,0),-Inputs!$G19,0)</f>
        <v>0</v>
      </c>
      <c r="HG22" s="64">
        <f ca="1">IF(HG$9=EOMONTH(Inputs!$G23,0),-Inputs!$G19,0)</f>
        <v>0</v>
      </c>
      <c r="HH22" s="64">
        <f ca="1">IF(HH$9=EOMONTH(Inputs!$G23,0),-Inputs!$G19,0)</f>
        <v>0</v>
      </c>
      <c r="HI22" s="64">
        <f ca="1">IF(HI$9=EOMONTH(Inputs!$G23,0),-Inputs!$G19,0)</f>
        <v>0</v>
      </c>
      <c r="HJ22" s="64">
        <f ca="1">IF(HJ$9=EOMONTH(Inputs!$G23,0),-Inputs!$G19,0)</f>
        <v>0</v>
      </c>
      <c r="HK22" s="64">
        <f ca="1">IF(HK$9=EOMONTH(Inputs!$G23,0),-Inputs!$G19,0)</f>
        <v>0</v>
      </c>
      <c r="HL22" s="64">
        <f ca="1">IF(HL$9=EOMONTH(Inputs!$G23,0),-Inputs!$G19,0)</f>
        <v>0</v>
      </c>
      <c r="HM22" s="64">
        <f ca="1">IF(HM$9=EOMONTH(Inputs!$G23,0),-Inputs!$G19,0)</f>
        <v>0</v>
      </c>
      <c r="HN22" s="64">
        <f ca="1">IF(HN$9=EOMONTH(Inputs!$G23,0),-Inputs!$G19,0)</f>
        <v>0</v>
      </c>
      <c r="HO22" s="64">
        <f ca="1">IF(HO$9=EOMONTH(Inputs!$G23,0),-Inputs!$G19,0)</f>
        <v>0</v>
      </c>
      <c r="HP22" s="64">
        <f ca="1">IF(HP$9=EOMONTH(Inputs!$G23,0),-Inputs!$G19,0)</f>
        <v>0</v>
      </c>
      <c r="HQ22" s="64">
        <f ca="1">IF(HQ$9=EOMONTH(Inputs!$G23,0),-Inputs!$G19,0)</f>
        <v>0</v>
      </c>
      <c r="HR22" s="64">
        <f ca="1">IF(HR$9=EOMONTH(Inputs!$G23,0),-Inputs!$G19,0)</f>
        <v>0</v>
      </c>
      <c r="HS22" s="64">
        <f ca="1">IF(HS$9=EOMONTH(Inputs!$G23,0),-Inputs!$G19,0)</f>
        <v>0</v>
      </c>
      <c r="HT22" s="64">
        <f ca="1">IF(HT$9=EOMONTH(Inputs!$G23,0),-Inputs!$G19,0)</f>
        <v>0</v>
      </c>
      <c r="HU22" s="64">
        <f ca="1">IF(HU$9=EOMONTH(Inputs!$G23,0),-Inputs!$G19,0)</f>
        <v>0</v>
      </c>
      <c r="HV22" s="64">
        <f ca="1">IF(HV$9=EOMONTH(Inputs!$G23,0),-Inputs!$G19,0)</f>
        <v>0</v>
      </c>
      <c r="HW22" s="64">
        <f ca="1">IF(HW$9=EOMONTH(Inputs!$G23,0),-Inputs!$G19,0)</f>
        <v>0</v>
      </c>
      <c r="HX22" s="64">
        <f ca="1">IF(HX$9=EOMONTH(Inputs!$G23,0),-Inputs!$G19,0)</f>
        <v>0</v>
      </c>
      <c r="HY22" s="64">
        <f ca="1">IF(HY$9=EOMONTH(Inputs!$G23,0),-Inputs!$G19,0)</f>
        <v>0</v>
      </c>
      <c r="HZ22" s="64">
        <f ca="1">IF(HZ$9=EOMONTH(Inputs!$G23,0),-Inputs!$G19,0)</f>
        <v>0</v>
      </c>
      <c r="IA22" s="64">
        <f ca="1">IF(IA$9=EOMONTH(Inputs!$G23,0),-Inputs!$G19,0)</f>
        <v>0</v>
      </c>
      <c r="IB22" s="64">
        <f ca="1">IF(IB$9=EOMONTH(Inputs!$G23,0),-Inputs!$G19,0)</f>
        <v>0</v>
      </c>
      <c r="IC22" s="64">
        <f ca="1">IF(IC$9=EOMONTH(Inputs!$G23,0),-Inputs!$G19,0)</f>
        <v>0</v>
      </c>
      <c r="ID22" s="64">
        <f ca="1">IF(ID$9=EOMONTH(Inputs!$G23,0),-Inputs!$G19,0)</f>
        <v>0</v>
      </c>
      <c r="IE22" s="64">
        <f ca="1">IF(IE$9=EOMONTH(Inputs!$G23,0),-Inputs!$G19,0)</f>
        <v>0</v>
      </c>
      <c r="IF22" s="64">
        <f ca="1">IF(IF$9=EOMONTH(Inputs!$G23,0),-Inputs!$G19,0)</f>
        <v>0</v>
      </c>
      <c r="IG22" s="64">
        <f ca="1">IF(IG$9=EOMONTH(Inputs!$G23,0),-Inputs!$G19,0)</f>
        <v>0</v>
      </c>
      <c r="IH22" s="64">
        <f ca="1">IF(IH$9=EOMONTH(Inputs!$G23,0),-Inputs!$G19,0)</f>
        <v>0</v>
      </c>
      <c r="II22" s="64">
        <f ca="1">IF(II$9=EOMONTH(Inputs!$G23,0),-Inputs!$G19,0)</f>
        <v>0</v>
      </c>
      <c r="IJ22" s="64">
        <f ca="1">IF(IJ$9=EOMONTH(Inputs!$G23,0),-Inputs!$G19,0)</f>
        <v>0</v>
      </c>
      <c r="IK22" s="64">
        <f ca="1">IF(IK$9=EOMONTH(Inputs!$G23,0),-Inputs!$G19,0)</f>
        <v>0</v>
      </c>
      <c r="IL22" s="64">
        <f ca="1">IF(IL$9=EOMONTH(Inputs!$G23,0),-Inputs!$G19,0)</f>
        <v>0</v>
      </c>
      <c r="IM22" s="64">
        <f ca="1">IF(IM$9=EOMONTH(Inputs!$G23,0),-Inputs!$G19,0)</f>
        <v>0</v>
      </c>
      <c r="IN22" s="64">
        <f ca="1">IF(IN$9=EOMONTH(Inputs!$G23,0),-Inputs!$G19,0)</f>
        <v>0</v>
      </c>
      <c r="IO22" s="64">
        <f ca="1">IF(IO$9=EOMONTH(Inputs!$G23,0),-Inputs!$G19,0)</f>
        <v>0</v>
      </c>
      <c r="IP22" s="64">
        <f ca="1">IF(IP$9=EOMONTH(Inputs!$G23,0),-Inputs!$G19,0)</f>
        <v>0</v>
      </c>
      <c r="IQ22" s="64">
        <f ca="1">IF(IQ$9=EOMONTH(Inputs!$G23,0),-Inputs!$G19,0)</f>
        <v>0</v>
      </c>
      <c r="IR22" s="64">
        <f ca="1">IF(IR$9=EOMONTH(Inputs!$G23,0),-Inputs!$G19,0)</f>
        <v>0</v>
      </c>
      <c r="IS22" s="64">
        <f ca="1">IF(IS$9=EOMONTH(Inputs!$G23,0),-Inputs!$G19,0)</f>
        <v>0</v>
      </c>
      <c r="IT22" s="64">
        <f ca="1">IF(IT$9=EOMONTH(Inputs!$G23,0),-Inputs!$G19,0)</f>
        <v>0</v>
      </c>
      <c r="IU22" s="64">
        <f ca="1">IF(IU$9=EOMONTH(Inputs!$G23,0),-Inputs!$G19,0)</f>
        <v>0</v>
      </c>
      <c r="IV22" s="64">
        <f ca="1">IF(IV$9=EOMONTH(Inputs!$G23,0),-Inputs!$G19,0)</f>
        <v>0</v>
      </c>
      <c r="IW22" s="64">
        <f ca="1">IF(IW$9=EOMONTH(Inputs!$G23,0),-Inputs!$G19,0)</f>
        <v>0</v>
      </c>
      <c r="IX22" s="64">
        <f ca="1">IF(IX$9=EOMONTH(Inputs!$G23,0),-Inputs!$G19,0)</f>
        <v>0</v>
      </c>
      <c r="IY22" s="64">
        <f ca="1">IF(IY$9=EOMONTH(Inputs!$G23,0),-Inputs!$G19,0)</f>
        <v>0</v>
      </c>
      <c r="IZ22" s="64">
        <f ca="1">IF(IZ$9=EOMONTH(Inputs!$G23,0),-Inputs!$G19,0)</f>
        <v>0</v>
      </c>
      <c r="JA22" s="64">
        <f ca="1">IF(JA$9=EOMONTH(Inputs!$G23,0),-Inputs!$G19,0)</f>
        <v>0</v>
      </c>
      <c r="JB22" s="64">
        <f ca="1">IF(JB$9=EOMONTH(Inputs!$G23,0),-Inputs!$G19,0)</f>
        <v>0</v>
      </c>
      <c r="JC22" s="64">
        <f ca="1">IF(JC$9=EOMONTH(Inputs!$G23,0),-Inputs!$G19,0)</f>
        <v>0</v>
      </c>
      <c r="JD22" s="64">
        <f ca="1">IF(JD$9=EOMONTH(Inputs!$G23,0),-Inputs!$G19,0)</f>
        <v>0</v>
      </c>
      <c r="JE22" s="64">
        <f ca="1">IF(JE$9=EOMONTH(Inputs!$G23,0),-Inputs!$G19,0)</f>
        <v>0</v>
      </c>
      <c r="JF22" s="64">
        <f ca="1">IF(JF$9=EOMONTH(Inputs!$G23,0),-Inputs!$G19,0)</f>
        <v>0</v>
      </c>
      <c r="JG22" s="64">
        <f ca="1">IF(JG$9=EOMONTH(Inputs!$G23,0),-Inputs!$G19,0)</f>
        <v>0</v>
      </c>
      <c r="JH22" s="64">
        <f ca="1">IF(JH$9=EOMONTH(Inputs!$G23,0),-Inputs!$G19,0)</f>
        <v>0</v>
      </c>
      <c r="JI22" s="64">
        <f ca="1">IF(JI$9=EOMONTH(Inputs!$G23,0),-Inputs!$G19,0)</f>
        <v>0</v>
      </c>
      <c r="JJ22" s="64">
        <f ca="1">IF(JJ$9=EOMONTH(Inputs!$G23,0),-Inputs!$G19,0)</f>
        <v>0</v>
      </c>
      <c r="JK22" s="64">
        <f ca="1">IF(JK$9=EOMONTH(Inputs!$G23,0),-Inputs!$G19,0)</f>
        <v>0</v>
      </c>
      <c r="JL22" s="64">
        <f ca="1">IF(JL$9=EOMONTH(Inputs!$G23,0),-Inputs!$G19,0)</f>
        <v>0</v>
      </c>
      <c r="JM22" s="64">
        <f ca="1">IF(JM$9=EOMONTH(Inputs!$G23,0),-Inputs!$G19,0)</f>
        <v>0</v>
      </c>
      <c r="JN22" s="64">
        <f ca="1">IF(JN$9=EOMONTH(Inputs!$G23,0),-Inputs!$G19,0)</f>
        <v>0</v>
      </c>
      <c r="JO22" s="64">
        <f ca="1">IF(JO$9=EOMONTH(Inputs!$G23,0),-Inputs!$G19,0)</f>
        <v>0</v>
      </c>
      <c r="JP22" s="64">
        <f ca="1">IF(JP$9=EOMONTH(Inputs!$G23,0),-Inputs!$G19,0)</f>
        <v>0</v>
      </c>
      <c r="JQ22" s="64">
        <f ca="1">IF(JQ$9=EOMONTH(Inputs!$G23,0),-Inputs!$G19,0)</f>
        <v>0</v>
      </c>
      <c r="JR22" s="64">
        <f ca="1">IF(JR$9=EOMONTH(Inputs!$G23,0),-Inputs!$G19,0)</f>
        <v>0</v>
      </c>
      <c r="JS22" s="64">
        <f ca="1">IF(JS$9=EOMONTH(Inputs!$G23,0),-Inputs!$G19,0)</f>
        <v>0</v>
      </c>
      <c r="JT22" s="64">
        <f ca="1">IF(JT$9=EOMONTH(Inputs!$G23,0),-Inputs!$G19,0)</f>
        <v>0</v>
      </c>
      <c r="JU22" s="64">
        <f ca="1">IF(JU$9=EOMONTH(Inputs!$G23,0),-Inputs!$G19,0)</f>
        <v>0</v>
      </c>
      <c r="JV22" s="64">
        <f ca="1">IF(JV$9=EOMONTH(Inputs!$G23,0),-Inputs!$G19,0)</f>
        <v>0</v>
      </c>
      <c r="JW22" s="64">
        <f ca="1">IF(JW$9=EOMONTH(Inputs!$G23,0),-Inputs!$G19,0)</f>
        <v>0</v>
      </c>
      <c r="JX22" s="64">
        <f ca="1">IF(JX$9=EOMONTH(Inputs!$G23,0),-Inputs!$G19,0)</f>
        <v>0</v>
      </c>
      <c r="JY22" s="64">
        <f ca="1">IF(JY$9=EOMONTH(Inputs!$G23,0),-Inputs!$G19,0)</f>
        <v>0</v>
      </c>
      <c r="JZ22" s="64">
        <f ca="1">IF(JZ$9=EOMONTH(Inputs!$G23,0),-Inputs!$G19,0)</f>
        <v>0</v>
      </c>
      <c r="KA22" s="64">
        <f ca="1">IF(KA$9=EOMONTH(Inputs!$G23,0),-Inputs!$G19,0)</f>
        <v>0</v>
      </c>
      <c r="KB22" s="64">
        <f ca="1">IF(KB$9=EOMONTH(Inputs!$G23,0),-Inputs!$G19,0)</f>
        <v>0</v>
      </c>
      <c r="KC22" s="64">
        <f ca="1">IF(KC$9=EOMONTH(Inputs!$G23,0),-Inputs!$G19,0)</f>
        <v>0</v>
      </c>
      <c r="KD22" s="64">
        <f ca="1">IF(KD$9=EOMONTH(Inputs!$G23,0),-Inputs!$G19,0)</f>
        <v>0</v>
      </c>
      <c r="KE22" s="64">
        <f ca="1">IF(KE$9=EOMONTH(Inputs!$G23,0),-Inputs!$G19,0)</f>
        <v>0</v>
      </c>
    </row>
    <row r="23" spans="2:291" s="1" customFormat="1" x14ac:dyDescent="0.3">
      <c r="C23" s="5" t="s">
        <v>72</v>
      </c>
      <c r="D23" s="7"/>
      <c r="E23" s="7"/>
      <c r="F23" s="7"/>
      <c r="G23" s="64">
        <f ca="1">IF(G$9=EOMONTH(Inputs!$G24,0),-Inputs!$G20,0)</f>
        <v>0</v>
      </c>
      <c r="H23" s="64">
        <f ca="1">IF(H$9=EOMONTH(Inputs!$G24,0),-Inputs!$G20,0)</f>
        <v>0</v>
      </c>
      <c r="I23" s="64">
        <f ca="1">IF(I$9=EOMONTH(Inputs!$G24,0),-Inputs!$G20,0)</f>
        <v>0</v>
      </c>
      <c r="J23" s="64">
        <f ca="1">IF(J$9=EOMONTH(Inputs!$G24,0),-Inputs!$G20,0)</f>
        <v>0</v>
      </c>
      <c r="K23" s="64">
        <f ca="1">IF(K$9=EOMONTH(Inputs!$G24,0),-Inputs!$G20,0)</f>
        <v>0</v>
      </c>
      <c r="L23" s="64">
        <f ca="1">IF(L$9=EOMONTH(Inputs!$G24,0),-Inputs!$G20,0)</f>
        <v>0</v>
      </c>
      <c r="M23" s="64">
        <f ca="1">IF(M$9=EOMONTH(Inputs!$G24,0),-Inputs!$G20,0)</f>
        <v>0</v>
      </c>
      <c r="N23" s="64">
        <f ca="1">IF(N$9=EOMONTH(Inputs!$G24,0),-Inputs!$G20,0)</f>
        <v>0</v>
      </c>
      <c r="O23" s="64">
        <f ca="1">IF(O$9=EOMONTH(Inputs!$G24,0),-Inputs!$G20,0)</f>
        <v>0</v>
      </c>
      <c r="P23" s="64">
        <f ca="1">IF(P$9=EOMONTH(Inputs!$G24,0),-Inputs!$G20,0)</f>
        <v>0</v>
      </c>
      <c r="Q23" s="64">
        <f ca="1">IF(Q$9=EOMONTH(Inputs!$G24,0),-Inputs!$G20,0)</f>
        <v>0</v>
      </c>
      <c r="R23" s="64">
        <f ca="1">IF(R$9=EOMONTH(Inputs!$G24,0),-Inputs!$G20,0)</f>
        <v>0</v>
      </c>
      <c r="S23" s="64">
        <f ca="1">IF(S$9=EOMONTH(Inputs!$G24,0),-Inputs!$G20,0)</f>
        <v>0</v>
      </c>
      <c r="T23" s="64">
        <f ca="1">IF(T$9=EOMONTH(Inputs!$G24,0),-Inputs!$G20,0)</f>
        <v>0</v>
      </c>
      <c r="U23" s="64">
        <f ca="1">IF(U$9=EOMONTH(Inputs!$G24,0),-Inputs!$G20,0)</f>
        <v>0</v>
      </c>
      <c r="V23" s="64">
        <f ca="1">IF(V$9=EOMONTH(Inputs!$G24,0),-Inputs!$G20,0)</f>
        <v>0</v>
      </c>
      <c r="W23" s="64">
        <f ca="1">IF(W$9=EOMONTH(Inputs!$G24,0),-Inputs!$G20,0)</f>
        <v>0</v>
      </c>
      <c r="X23" s="64">
        <f ca="1">IF(X$9=EOMONTH(Inputs!$G24,0),-Inputs!$G20,0)</f>
        <v>0</v>
      </c>
      <c r="Y23" s="64">
        <f ca="1">IF(Y$9=EOMONTH(Inputs!$G24,0),-Inputs!$G20,0)</f>
        <v>0</v>
      </c>
      <c r="Z23" s="64">
        <f ca="1">IF(Z$9=EOMONTH(Inputs!$G24,0),-Inputs!$G20,0)</f>
        <v>0</v>
      </c>
      <c r="AA23" s="64">
        <f ca="1">IF(AA$9=EOMONTH(Inputs!$G24,0),-Inputs!$G20,0)</f>
        <v>0</v>
      </c>
      <c r="AB23" s="64">
        <f ca="1">IF(AB$9=EOMONTH(Inputs!$G24,0),-Inputs!$G20,0)</f>
        <v>0</v>
      </c>
      <c r="AC23" s="64">
        <f ca="1">IF(AC$9=EOMONTH(Inputs!$G24,0),-Inputs!$G20,0)</f>
        <v>0</v>
      </c>
      <c r="AD23" s="64">
        <f ca="1">IF(AD$9=EOMONTH(Inputs!$G24,0),-Inputs!$G20,0)</f>
        <v>0</v>
      </c>
      <c r="AE23" s="64">
        <f ca="1">IF(AE$9=EOMONTH(Inputs!$G24,0),-Inputs!$G20,0)</f>
        <v>0</v>
      </c>
      <c r="AF23" s="64">
        <f ca="1">IF(AF$9=EOMONTH(Inputs!$G24,0),-Inputs!$G20,0)</f>
        <v>0</v>
      </c>
      <c r="AG23" s="64">
        <f ca="1">IF(AG$9=EOMONTH(Inputs!$G24,0),-Inputs!$G20,0)</f>
        <v>0</v>
      </c>
      <c r="AH23" s="64">
        <f ca="1">IF(AH$9=EOMONTH(Inputs!$G24,0),-Inputs!$G20,0)</f>
        <v>0</v>
      </c>
      <c r="AI23" s="64">
        <f ca="1">IF(AI$9=EOMONTH(Inputs!$G24,0),-Inputs!$G20,0)</f>
        <v>0</v>
      </c>
      <c r="AJ23" s="64">
        <f ca="1">IF(AJ$9=EOMONTH(Inputs!$G24,0),-Inputs!$G20,0)</f>
        <v>0</v>
      </c>
      <c r="AK23" s="64">
        <f ca="1">IF(AK$9=EOMONTH(Inputs!$G24,0),-Inputs!$G20,0)</f>
        <v>0</v>
      </c>
      <c r="AL23" s="64">
        <f ca="1">IF(AL$9=EOMONTH(Inputs!$G24,0),-Inputs!$G20,0)</f>
        <v>0</v>
      </c>
      <c r="AM23" s="64">
        <f ca="1">IF(AM$9=EOMONTH(Inputs!$G24,0),-Inputs!$G20,0)</f>
        <v>0</v>
      </c>
      <c r="AN23" s="64">
        <f ca="1">IF(AN$9=EOMONTH(Inputs!$G24,0),-Inputs!$G20,0)</f>
        <v>0</v>
      </c>
      <c r="AO23" s="64">
        <f ca="1">IF(AO$9=EOMONTH(Inputs!$G24,0),-Inputs!$G20,0)</f>
        <v>0</v>
      </c>
      <c r="AP23" s="64">
        <f ca="1">IF(AP$9=EOMONTH(Inputs!$G24,0),-Inputs!$G20,0)</f>
        <v>0</v>
      </c>
      <c r="AQ23" s="64">
        <f ca="1">IF(AQ$9=EOMONTH(Inputs!$G24,0),-Inputs!$G20,0)</f>
        <v>0</v>
      </c>
      <c r="AR23" s="64">
        <f ca="1">IF(AR$9=EOMONTH(Inputs!$G24,0),-Inputs!$G20,0)</f>
        <v>0</v>
      </c>
      <c r="AS23" s="64">
        <f ca="1">IF(AS$9=EOMONTH(Inputs!$G24,0),-Inputs!$G20,0)</f>
        <v>0</v>
      </c>
      <c r="AT23" s="64">
        <f ca="1">IF(AT$9=EOMONTH(Inputs!$G24,0),-Inputs!$G20,0)</f>
        <v>0</v>
      </c>
      <c r="AU23" s="64">
        <f ca="1">IF(AU$9=EOMONTH(Inputs!$G24,0),-Inputs!$G20,0)</f>
        <v>0</v>
      </c>
      <c r="AV23" s="64">
        <f ca="1">IF(AV$9=EOMONTH(Inputs!$G24,0),-Inputs!$G20,0)</f>
        <v>0</v>
      </c>
      <c r="AW23" s="64">
        <f ca="1">IF(AW$9=EOMONTH(Inputs!$G24,0),-Inputs!$G20,0)</f>
        <v>0</v>
      </c>
      <c r="AX23" s="64">
        <f ca="1">IF(AX$9=EOMONTH(Inputs!$G24,0),-Inputs!$G20,0)</f>
        <v>0</v>
      </c>
      <c r="AY23" s="64">
        <f ca="1">IF(AY$9=EOMONTH(Inputs!$G24,0),-Inputs!$G20,0)</f>
        <v>0</v>
      </c>
      <c r="AZ23" s="64">
        <f ca="1">IF(AZ$9=EOMONTH(Inputs!$G24,0),-Inputs!$G20,0)</f>
        <v>0</v>
      </c>
      <c r="BA23" s="64">
        <f ca="1">IF(BA$9=EOMONTH(Inputs!$G24,0),-Inputs!$G20,0)</f>
        <v>0</v>
      </c>
      <c r="BB23" s="64">
        <f ca="1">IF(BB$9=EOMONTH(Inputs!$G24,0),-Inputs!$G20,0)</f>
        <v>0</v>
      </c>
      <c r="BC23" s="64">
        <f ca="1">IF(BC$9=EOMONTH(Inputs!$G24,0),-Inputs!$G20,0)</f>
        <v>0</v>
      </c>
      <c r="BD23" s="64">
        <f ca="1">IF(BD$9=EOMONTH(Inputs!$G24,0),-Inputs!$G20,0)</f>
        <v>0</v>
      </c>
      <c r="BE23" s="64">
        <f ca="1">IF(BE$9=EOMONTH(Inputs!$G24,0),-Inputs!$G20,0)</f>
        <v>0</v>
      </c>
      <c r="BF23" s="64">
        <f ca="1">IF(BF$9=EOMONTH(Inputs!$G24,0),-Inputs!$G20,0)</f>
        <v>0</v>
      </c>
      <c r="BG23" s="64">
        <f ca="1">IF(BG$9=EOMONTH(Inputs!$G24,0),-Inputs!$G20,0)</f>
        <v>0</v>
      </c>
      <c r="BH23" s="64">
        <f ca="1">IF(BH$9=EOMONTH(Inputs!$G24,0),-Inputs!$G20,0)</f>
        <v>0</v>
      </c>
      <c r="BI23" s="64">
        <f ca="1">IF(BI$9=EOMONTH(Inputs!$G24,0),-Inputs!$G20,0)</f>
        <v>0</v>
      </c>
      <c r="BJ23" s="64">
        <f ca="1">IF(BJ$9=EOMONTH(Inputs!$G24,0),-Inputs!$G20,0)</f>
        <v>0</v>
      </c>
      <c r="BK23" s="64">
        <f ca="1">IF(BK$9=EOMONTH(Inputs!$G24,0),-Inputs!$G20,0)</f>
        <v>0</v>
      </c>
      <c r="BL23" s="64">
        <f ca="1">IF(BL$9=EOMONTH(Inputs!$G24,0),-Inputs!$G20,0)</f>
        <v>0</v>
      </c>
      <c r="BM23" s="64">
        <f ca="1">IF(BM$9=EOMONTH(Inputs!$G24,0),-Inputs!$G20,0)</f>
        <v>0</v>
      </c>
      <c r="BN23" s="64">
        <f ca="1">IF(BN$9=EOMONTH(Inputs!$G24,0),-Inputs!$G20,0)</f>
        <v>0</v>
      </c>
      <c r="BO23" s="64">
        <f ca="1">IF(BO$9=EOMONTH(Inputs!$G24,0),-Inputs!$G20,0)</f>
        <v>0</v>
      </c>
      <c r="BP23" s="64">
        <f ca="1">IF(BP$9=EOMONTH(Inputs!$G24,0),-Inputs!$G20,0)</f>
        <v>0</v>
      </c>
      <c r="BQ23" s="64">
        <f ca="1">IF(BQ$9=EOMONTH(Inputs!$G24,0),-Inputs!$G20,0)</f>
        <v>0</v>
      </c>
      <c r="BR23" s="64">
        <f ca="1">IF(BR$9=EOMONTH(Inputs!$G24,0),-Inputs!$G20,0)</f>
        <v>0</v>
      </c>
      <c r="BS23" s="64">
        <f ca="1">IF(BS$9=EOMONTH(Inputs!$G24,0),-Inputs!$G20,0)</f>
        <v>0</v>
      </c>
      <c r="BT23" s="64">
        <f ca="1">IF(BT$9=EOMONTH(Inputs!$G24,0),-Inputs!$G20,0)</f>
        <v>0</v>
      </c>
      <c r="BU23" s="64">
        <f ca="1">IF(BU$9=EOMONTH(Inputs!$G24,0),-Inputs!$G20,0)</f>
        <v>0</v>
      </c>
      <c r="BV23" s="64">
        <f ca="1">IF(BV$9=EOMONTH(Inputs!$G24,0),-Inputs!$G20,0)</f>
        <v>0</v>
      </c>
      <c r="BW23" s="64">
        <f ca="1">IF(BW$9=EOMONTH(Inputs!$G24,0),-Inputs!$G20,0)</f>
        <v>0</v>
      </c>
      <c r="BX23" s="64">
        <f ca="1">IF(BX$9=EOMONTH(Inputs!$G24,0),-Inputs!$G20,0)</f>
        <v>0</v>
      </c>
      <c r="BY23" s="64">
        <f ca="1">IF(BY$9=EOMONTH(Inputs!$G24,0),-Inputs!$G20,0)</f>
        <v>0</v>
      </c>
      <c r="BZ23" s="64">
        <f ca="1">IF(BZ$9=EOMONTH(Inputs!$G24,0),-Inputs!$G20,0)</f>
        <v>0</v>
      </c>
      <c r="CA23" s="64">
        <f ca="1">IF(CA$9=EOMONTH(Inputs!$G24,0),-Inputs!$G20,0)</f>
        <v>0</v>
      </c>
      <c r="CB23" s="64">
        <f ca="1">IF(CB$9=EOMONTH(Inputs!$G24,0),-Inputs!$G20,0)</f>
        <v>0</v>
      </c>
      <c r="CC23" s="64">
        <f ca="1">IF(CC$9=EOMONTH(Inputs!$G24,0),-Inputs!$G20,0)</f>
        <v>0</v>
      </c>
      <c r="CD23" s="64">
        <f ca="1">IF(CD$9=EOMONTH(Inputs!$G24,0),-Inputs!$G20,0)</f>
        <v>0</v>
      </c>
      <c r="CE23" s="64">
        <f ca="1">IF(CE$9=EOMONTH(Inputs!$G24,0),-Inputs!$G20,0)</f>
        <v>0</v>
      </c>
      <c r="CF23" s="64">
        <f ca="1">IF(CF$9=EOMONTH(Inputs!$G24,0),-Inputs!$G20,0)</f>
        <v>0</v>
      </c>
      <c r="CG23" s="64">
        <f ca="1">IF(CG$9=EOMONTH(Inputs!$G24,0),-Inputs!$G20,0)</f>
        <v>0</v>
      </c>
      <c r="CH23" s="64">
        <f ca="1">IF(CH$9=EOMONTH(Inputs!$G24,0),-Inputs!$G20,0)</f>
        <v>0</v>
      </c>
      <c r="CI23" s="64">
        <f ca="1">IF(CI$9=EOMONTH(Inputs!$G24,0),-Inputs!$G20,0)</f>
        <v>0</v>
      </c>
      <c r="CJ23" s="64">
        <f ca="1">IF(CJ$9=EOMONTH(Inputs!$G24,0),-Inputs!$G20,0)</f>
        <v>0</v>
      </c>
      <c r="CK23" s="64">
        <f ca="1">IF(CK$9=EOMONTH(Inputs!$G24,0),-Inputs!$G20,0)</f>
        <v>0</v>
      </c>
      <c r="CL23" s="64">
        <f ca="1">IF(CL$9=EOMONTH(Inputs!$G24,0),-Inputs!$G20,0)</f>
        <v>0</v>
      </c>
      <c r="CM23" s="64">
        <f ca="1">IF(CM$9=EOMONTH(Inputs!$G24,0),-Inputs!$G20,0)</f>
        <v>0</v>
      </c>
      <c r="CN23" s="64">
        <f ca="1">IF(CN$9=EOMONTH(Inputs!$G24,0),-Inputs!$G20,0)</f>
        <v>0</v>
      </c>
      <c r="CO23" s="64">
        <f ca="1">IF(CO$9=EOMONTH(Inputs!$G24,0),-Inputs!$G20,0)</f>
        <v>0</v>
      </c>
      <c r="CP23" s="64">
        <f ca="1">IF(CP$9=EOMONTH(Inputs!$G24,0),-Inputs!$G20,0)</f>
        <v>0</v>
      </c>
      <c r="CQ23" s="64">
        <f ca="1">IF(CQ$9=EOMONTH(Inputs!$G24,0),-Inputs!$G20,0)</f>
        <v>0</v>
      </c>
      <c r="CR23" s="64">
        <f ca="1">IF(CR$9=EOMONTH(Inputs!$G24,0),-Inputs!$G20,0)</f>
        <v>0</v>
      </c>
      <c r="CS23" s="64">
        <f ca="1">IF(CS$9=EOMONTH(Inputs!$G24,0),-Inputs!$G20,0)</f>
        <v>0</v>
      </c>
      <c r="CT23" s="64">
        <f ca="1">IF(CT$9=EOMONTH(Inputs!$G24,0),-Inputs!$G20,0)</f>
        <v>0</v>
      </c>
      <c r="CU23" s="64">
        <f ca="1">IF(CU$9=EOMONTH(Inputs!$G24,0),-Inputs!$G20,0)</f>
        <v>0</v>
      </c>
      <c r="CV23" s="64">
        <f ca="1">IF(CV$9=EOMONTH(Inputs!$G24,0),-Inputs!$G20,0)</f>
        <v>0</v>
      </c>
      <c r="CW23" s="64">
        <f ca="1">IF(CW$9=EOMONTH(Inputs!$G24,0),-Inputs!$G20,0)</f>
        <v>0</v>
      </c>
      <c r="CX23" s="64">
        <f ca="1">IF(CX$9=EOMONTH(Inputs!$G24,0),-Inputs!$G20,0)</f>
        <v>0</v>
      </c>
      <c r="CY23" s="64">
        <f ca="1">IF(CY$9=EOMONTH(Inputs!$G24,0),-Inputs!$G20,0)</f>
        <v>0</v>
      </c>
      <c r="CZ23" s="64">
        <f ca="1">IF(CZ$9=EOMONTH(Inputs!$G24,0),-Inputs!$G20,0)</f>
        <v>0</v>
      </c>
      <c r="DA23" s="64">
        <f ca="1">IF(DA$9=EOMONTH(Inputs!$G24,0),-Inputs!$G20,0)</f>
        <v>0</v>
      </c>
      <c r="DB23" s="64">
        <f ca="1">IF(DB$9=EOMONTH(Inputs!$G24,0),-Inputs!$G20,0)</f>
        <v>0</v>
      </c>
      <c r="DC23" s="64">
        <f ca="1">IF(DC$9=EOMONTH(Inputs!$G24,0),-Inputs!$G20,0)</f>
        <v>0</v>
      </c>
      <c r="DD23" s="64">
        <f ca="1">IF(DD$9=EOMONTH(Inputs!$G24,0),-Inputs!$G20,0)</f>
        <v>0</v>
      </c>
      <c r="DE23" s="64">
        <f ca="1">IF(DE$9=EOMONTH(Inputs!$G24,0),-Inputs!$G20,0)</f>
        <v>0</v>
      </c>
      <c r="DF23" s="64">
        <f ca="1">IF(DF$9=EOMONTH(Inputs!$G24,0),-Inputs!$G20,0)</f>
        <v>0</v>
      </c>
      <c r="DG23" s="64">
        <f ca="1">IF(DG$9=EOMONTH(Inputs!$G24,0),-Inputs!$G20,0)</f>
        <v>0</v>
      </c>
      <c r="DH23" s="64">
        <f ca="1">IF(DH$9=EOMONTH(Inputs!$G24,0),-Inputs!$G20,0)</f>
        <v>0</v>
      </c>
      <c r="DI23" s="64">
        <f ca="1">IF(DI$9=EOMONTH(Inputs!$G24,0),-Inputs!$G20,0)</f>
        <v>0</v>
      </c>
      <c r="DJ23" s="64">
        <f ca="1">IF(DJ$9=EOMONTH(Inputs!$G24,0),-Inputs!$G20,0)</f>
        <v>0</v>
      </c>
      <c r="DK23" s="64">
        <f ca="1">IF(DK$9=EOMONTH(Inputs!$G24,0),-Inputs!$G20,0)</f>
        <v>0</v>
      </c>
      <c r="DL23" s="64">
        <f ca="1">IF(DL$9=EOMONTH(Inputs!$G24,0),-Inputs!$G20,0)</f>
        <v>0</v>
      </c>
      <c r="DM23" s="64">
        <f ca="1">IF(DM$9=EOMONTH(Inputs!$G24,0),-Inputs!$G20,0)</f>
        <v>0</v>
      </c>
      <c r="DN23" s="64">
        <f ca="1">IF(DN$9=EOMONTH(Inputs!$G24,0),-Inputs!$G20,0)</f>
        <v>0</v>
      </c>
      <c r="DO23" s="64">
        <f ca="1">IF(DO$9=EOMONTH(Inputs!$G24,0),-Inputs!$G20,0)</f>
        <v>0</v>
      </c>
      <c r="DP23" s="64">
        <f ca="1">IF(DP$9=EOMONTH(Inputs!$G24,0),-Inputs!$G20,0)</f>
        <v>0</v>
      </c>
      <c r="DQ23" s="64">
        <f ca="1">IF(DQ$9=EOMONTH(Inputs!$G24,0),-Inputs!$G20,0)</f>
        <v>0</v>
      </c>
      <c r="DR23" s="64">
        <f ca="1">IF(DR$9=EOMONTH(Inputs!$G24,0),-Inputs!$G20,0)</f>
        <v>0</v>
      </c>
      <c r="DS23" s="64">
        <f ca="1">IF(DS$9=EOMONTH(Inputs!$G24,0),-Inputs!$G20,0)</f>
        <v>0</v>
      </c>
      <c r="DT23" s="64">
        <f ca="1">IF(DT$9=EOMONTH(Inputs!$G24,0),-Inputs!$G20,0)</f>
        <v>0</v>
      </c>
      <c r="DU23" s="64">
        <f ca="1">IF(DU$9=EOMONTH(Inputs!$G24,0),-Inputs!$G20,0)</f>
        <v>0</v>
      </c>
      <c r="DV23" s="64">
        <f ca="1">IF(DV$9=EOMONTH(Inputs!$G24,0),-Inputs!$G20,0)</f>
        <v>0</v>
      </c>
      <c r="DW23" s="64">
        <f ca="1">IF(DW$9=EOMONTH(Inputs!$G24,0),-Inputs!$G20,0)</f>
        <v>0</v>
      </c>
      <c r="DX23" s="64">
        <f ca="1">IF(DX$9=EOMONTH(Inputs!$G24,0),-Inputs!$G20,0)</f>
        <v>0</v>
      </c>
      <c r="DY23" s="64">
        <f ca="1">IF(DY$9=EOMONTH(Inputs!$G24,0),-Inputs!$G20,0)</f>
        <v>0</v>
      </c>
      <c r="DZ23" s="64">
        <f ca="1">IF(DZ$9=EOMONTH(Inputs!$G24,0),-Inputs!$G20,0)</f>
        <v>0</v>
      </c>
      <c r="EA23" s="64">
        <f ca="1">IF(EA$9=EOMONTH(Inputs!$G24,0),-Inputs!$G20,0)</f>
        <v>0</v>
      </c>
      <c r="EB23" s="64">
        <f ca="1">IF(EB$9=EOMONTH(Inputs!$G24,0),-Inputs!$G20,0)</f>
        <v>0</v>
      </c>
      <c r="EC23" s="64">
        <f ca="1">IF(EC$9=EOMONTH(Inputs!$G24,0),-Inputs!$G20,0)</f>
        <v>0</v>
      </c>
      <c r="ED23" s="64">
        <f ca="1">IF(ED$9=EOMONTH(Inputs!$G24,0),-Inputs!$G20,0)</f>
        <v>0</v>
      </c>
      <c r="EE23" s="64">
        <f ca="1">IF(EE$9=EOMONTH(Inputs!$G24,0),-Inputs!$G20,0)</f>
        <v>0</v>
      </c>
      <c r="EF23" s="64">
        <f ca="1">IF(EF$9=EOMONTH(Inputs!$G24,0),-Inputs!$G20,0)</f>
        <v>0</v>
      </c>
      <c r="EG23" s="64">
        <f ca="1">IF(EG$9=EOMONTH(Inputs!$G24,0),-Inputs!$G20,0)</f>
        <v>0</v>
      </c>
      <c r="EH23" s="64">
        <f ca="1">IF(EH$9=EOMONTH(Inputs!$G24,0),-Inputs!$G20,0)</f>
        <v>0</v>
      </c>
      <c r="EI23" s="64">
        <f ca="1">IF(EI$9=EOMONTH(Inputs!$G24,0),-Inputs!$G20,0)</f>
        <v>0</v>
      </c>
      <c r="EJ23" s="64">
        <f ca="1">IF(EJ$9=EOMONTH(Inputs!$G24,0),-Inputs!$G20,0)</f>
        <v>0</v>
      </c>
      <c r="EK23" s="64">
        <f ca="1">IF(EK$9=EOMONTH(Inputs!$G24,0),-Inputs!$G20,0)</f>
        <v>0</v>
      </c>
      <c r="EL23" s="64">
        <f ca="1">IF(EL$9=EOMONTH(Inputs!$G24,0),-Inputs!$G20,0)</f>
        <v>0</v>
      </c>
      <c r="EM23" s="64">
        <f ca="1">IF(EM$9=EOMONTH(Inputs!$G24,0),-Inputs!$G20,0)</f>
        <v>0</v>
      </c>
      <c r="EN23" s="64">
        <f ca="1">IF(EN$9=EOMONTH(Inputs!$G24,0),-Inputs!$G20,0)</f>
        <v>0</v>
      </c>
      <c r="EO23" s="64">
        <f ca="1">IF(EO$9=EOMONTH(Inputs!$G24,0),-Inputs!$G20,0)</f>
        <v>0</v>
      </c>
      <c r="EP23" s="64">
        <f ca="1">IF(EP$9=EOMONTH(Inputs!$G24,0),-Inputs!$G20,0)</f>
        <v>0</v>
      </c>
      <c r="EQ23" s="64">
        <f ca="1">IF(EQ$9=EOMONTH(Inputs!$G24,0),-Inputs!$G20,0)</f>
        <v>0</v>
      </c>
      <c r="ER23" s="64">
        <f ca="1">IF(ER$9=EOMONTH(Inputs!$G24,0),-Inputs!$G20,0)</f>
        <v>0</v>
      </c>
      <c r="ES23" s="64">
        <f ca="1">IF(ES$9=EOMONTH(Inputs!$G24,0),-Inputs!$G20,0)</f>
        <v>0</v>
      </c>
      <c r="ET23" s="64">
        <f ca="1">IF(ET$9=EOMONTH(Inputs!$G24,0),-Inputs!$G20,0)</f>
        <v>0</v>
      </c>
      <c r="EU23" s="64">
        <f ca="1">IF(EU$9=EOMONTH(Inputs!$G24,0),-Inputs!$G20,0)</f>
        <v>0</v>
      </c>
      <c r="EV23" s="64">
        <f ca="1">IF(EV$9=EOMONTH(Inputs!$G24,0),-Inputs!$G20,0)</f>
        <v>0</v>
      </c>
      <c r="EW23" s="64">
        <f ca="1">IF(EW$9=EOMONTH(Inputs!$G24,0),-Inputs!$G20,0)</f>
        <v>0</v>
      </c>
      <c r="EX23" s="64">
        <f ca="1">IF(EX$9=EOMONTH(Inputs!$G24,0),-Inputs!$G20,0)</f>
        <v>0</v>
      </c>
      <c r="EY23" s="64">
        <f ca="1">IF(EY$9=EOMONTH(Inputs!$G24,0),-Inputs!$G20,0)</f>
        <v>0</v>
      </c>
      <c r="EZ23" s="64">
        <f ca="1">IF(EZ$9=EOMONTH(Inputs!$G24,0),-Inputs!$G20,0)</f>
        <v>0</v>
      </c>
      <c r="FA23" s="64">
        <f ca="1">IF(FA$9=EOMONTH(Inputs!$G24,0),-Inputs!$G20,0)</f>
        <v>0</v>
      </c>
      <c r="FB23" s="64">
        <f ca="1">IF(FB$9=EOMONTH(Inputs!$G24,0),-Inputs!$G20,0)</f>
        <v>0</v>
      </c>
      <c r="FC23" s="64">
        <f ca="1">IF(FC$9=EOMONTH(Inputs!$G24,0),-Inputs!$G20,0)</f>
        <v>0</v>
      </c>
      <c r="FD23" s="64">
        <f ca="1">IF(FD$9=EOMONTH(Inputs!$G24,0),-Inputs!$G20,0)</f>
        <v>0</v>
      </c>
      <c r="FE23" s="64">
        <f ca="1">IF(FE$9=EOMONTH(Inputs!$G24,0),-Inputs!$G20,0)</f>
        <v>0</v>
      </c>
      <c r="FF23" s="64">
        <f ca="1">IF(FF$9=EOMONTH(Inputs!$G24,0),-Inputs!$G20,0)</f>
        <v>0</v>
      </c>
      <c r="FG23" s="64">
        <f ca="1">IF(FG$9=EOMONTH(Inputs!$G24,0),-Inputs!$G20,0)</f>
        <v>0</v>
      </c>
      <c r="FH23" s="64">
        <f ca="1">IF(FH$9=EOMONTH(Inputs!$G24,0),-Inputs!$G20,0)</f>
        <v>0</v>
      </c>
      <c r="FI23" s="64">
        <f ca="1">IF(FI$9=EOMONTH(Inputs!$G24,0),-Inputs!$G20,0)</f>
        <v>0</v>
      </c>
      <c r="FJ23" s="64">
        <f ca="1">IF(FJ$9=EOMONTH(Inputs!$G24,0),-Inputs!$G20,0)</f>
        <v>0</v>
      </c>
      <c r="FK23" s="64">
        <f ca="1">IF(FK$9=EOMONTH(Inputs!$G24,0),-Inputs!$G20,0)</f>
        <v>0</v>
      </c>
      <c r="FL23" s="64">
        <f ca="1">IF(FL$9=EOMONTH(Inputs!$G24,0),-Inputs!$G20,0)</f>
        <v>0</v>
      </c>
      <c r="FM23" s="64">
        <f ca="1">IF(FM$9=EOMONTH(Inputs!$G24,0),-Inputs!$G20,0)</f>
        <v>0</v>
      </c>
      <c r="FN23" s="64">
        <f ca="1">IF(FN$9=EOMONTH(Inputs!$G24,0),-Inputs!$G20,0)</f>
        <v>0</v>
      </c>
      <c r="FO23" s="64">
        <f ca="1">IF(FO$9=EOMONTH(Inputs!$G24,0),-Inputs!$G20,0)</f>
        <v>0</v>
      </c>
      <c r="FP23" s="64">
        <f ca="1">IF(FP$9=EOMONTH(Inputs!$G24,0),-Inputs!$G20,0)</f>
        <v>0</v>
      </c>
      <c r="FQ23" s="64">
        <f ca="1">IF(FQ$9=EOMONTH(Inputs!$G24,0),-Inputs!$G20,0)</f>
        <v>0</v>
      </c>
      <c r="FR23" s="64">
        <f ca="1">IF(FR$9=EOMONTH(Inputs!$G24,0),-Inputs!$G20,0)</f>
        <v>0</v>
      </c>
      <c r="FS23" s="64">
        <f ca="1">IF(FS$9=EOMONTH(Inputs!$G24,0),-Inputs!$G20,0)</f>
        <v>0</v>
      </c>
      <c r="FT23" s="64">
        <f ca="1">IF(FT$9=EOMONTH(Inputs!$G24,0),-Inputs!$G20,0)</f>
        <v>0</v>
      </c>
      <c r="FU23" s="64">
        <f ca="1">IF(FU$9=EOMONTH(Inputs!$G24,0),-Inputs!$G20,0)</f>
        <v>0</v>
      </c>
      <c r="FV23" s="64">
        <f ca="1">IF(FV$9=EOMONTH(Inputs!$G24,0),-Inputs!$G20,0)</f>
        <v>0</v>
      </c>
      <c r="FW23" s="64">
        <f ca="1">IF(FW$9=EOMONTH(Inputs!$G24,0),-Inputs!$G20,0)</f>
        <v>0</v>
      </c>
      <c r="FX23" s="64">
        <f ca="1">IF(FX$9=EOMONTH(Inputs!$G24,0),-Inputs!$G20,0)</f>
        <v>0</v>
      </c>
      <c r="FY23" s="64">
        <f ca="1">IF(FY$9=EOMONTH(Inputs!$G24,0),-Inputs!$G20,0)</f>
        <v>0</v>
      </c>
      <c r="FZ23" s="64">
        <f ca="1">IF(FZ$9=EOMONTH(Inputs!$G24,0),-Inputs!$G20,0)</f>
        <v>0</v>
      </c>
      <c r="GA23" s="64">
        <f ca="1">IF(GA$9=EOMONTH(Inputs!$G24,0),-Inputs!$G20,0)</f>
        <v>0</v>
      </c>
      <c r="GB23" s="64">
        <f ca="1">IF(GB$9=EOMONTH(Inputs!$G24,0),-Inputs!$G20,0)</f>
        <v>0</v>
      </c>
      <c r="GC23" s="64">
        <f ca="1">IF(GC$9=EOMONTH(Inputs!$G24,0),-Inputs!$G20,0)</f>
        <v>0</v>
      </c>
      <c r="GD23" s="64">
        <f ca="1">IF(GD$9=EOMONTH(Inputs!$G24,0),-Inputs!$G20,0)</f>
        <v>0</v>
      </c>
      <c r="GE23" s="64">
        <f ca="1">IF(GE$9=EOMONTH(Inputs!$G24,0),-Inputs!$G20,0)</f>
        <v>0</v>
      </c>
      <c r="GF23" s="64">
        <f ca="1">IF(GF$9=EOMONTH(Inputs!$G24,0),-Inputs!$G20,0)</f>
        <v>0</v>
      </c>
      <c r="GG23" s="64">
        <f ca="1">IF(GG$9=EOMONTH(Inputs!$G24,0),-Inputs!$G20,0)</f>
        <v>0</v>
      </c>
      <c r="GH23" s="64">
        <f ca="1">IF(GH$9=EOMONTH(Inputs!$G24,0),-Inputs!$G20,0)</f>
        <v>0</v>
      </c>
      <c r="GI23" s="64">
        <f ca="1">IF(GI$9=EOMONTH(Inputs!$G24,0),-Inputs!$G20,0)</f>
        <v>0</v>
      </c>
      <c r="GJ23" s="64">
        <f ca="1">IF(GJ$9=EOMONTH(Inputs!$G24,0),-Inputs!$G20,0)</f>
        <v>0</v>
      </c>
      <c r="GK23" s="64">
        <f ca="1">IF(GK$9=EOMONTH(Inputs!$G24,0),-Inputs!$G20,0)</f>
        <v>0</v>
      </c>
      <c r="GL23" s="64">
        <f ca="1">IF(GL$9=EOMONTH(Inputs!$G24,0),-Inputs!$G20,0)</f>
        <v>0</v>
      </c>
      <c r="GM23" s="64">
        <f ca="1">IF(GM$9=EOMONTH(Inputs!$G24,0),-Inputs!$G20,0)</f>
        <v>0</v>
      </c>
      <c r="GN23" s="64">
        <f ca="1">IF(GN$9=EOMONTH(Inputs!$G24,0),-Inputs!$G20,0)</f>
        <v>0</v>
      </c>
      <c r="GO23" s="64">
        <f ca="1">IF(GO$9=EOMONTH(Inputs!$G24,0),-Inputs!$G20,0)</f>
        <v>0</v>
      </c>
      <c r="GP23" s="64">
        <f ca="1">IF(GP$9=EOMONTH(Inputs!$G24,0),-Inputs!$G20,0)</f>
        <v>0</v>
      </c>
      <c r="GQ23" s="64">
        <f ca="1">IF(GQ$9=EOMONTH(Inputs!$G24,0),-Inputs!$G20,0)</f>
        <v>0</v>
      </c>
      <c r="GR23" s="64">
        <f ca="1">IF(GR$9=EOMONTH(Inputs!$G24,0),-Inputs!$G20,0)</f>
        <v>0</v>
      </c>
      <c r="GS23" s="64">
        <f ca="1">IF(GS$9=EOMONTH(Inputs!$G24,0),-Inputs!$G20,0)</f>
        <v>0</v>
      </c>
      <c r="GT23" s="64">
        <f ca="1">IF(GT$9=EOMONTH(Inputs!$G24,0),-Inputs!$G20,0)</f>
        <v>0</v>
      </c>
      <c r="GU23" s="64">
        <f ca="1">IF(GU$9=EOMONTH(Inputs!$G24,0),-Inputs!$G20,0)</f>
        <v>0</v>
      </c>
      <c r="GV23" s="64">
        <f ca="1">IF(GV$9=EOMONTH(Inputs!$G24,0),-Inputs!$G20,0)</f>
        <v>0</v>
      </c>
      <c r="GW23" s="64">
        <f ca="1">IF(GW$9=EOMONTH(Inputs!$G24,0),-Inputs!$G20,0)</f>
        <v>0</v>
      </c>
      <c r="GX23" s="64">
        <f ca="1">IF(GX$9=EOMONTH(Inputs!$G24,0),-Inputs!$G20,0)</f>
        <v>0</v>
      </c>
      <c r="GY23" s="64">
        <f ca="1">IF(GY$9=EOMONTH(Inputs!$G24,0),-Inputs!$G20,0)</f>
        <v>0</v>
      </c>
      <c r="GZ23" s="64">
        <f ca="1">IF(GZ$9=EOMONTH(Inputs!$G24,0),-Inputs!$G20,0)</f>
        <v>0</v>
      </c>
      <c r="HA23" s="64">
        <f ca="1">IF(HA$9=EOMONTH(Inputs!$G24,0),-Inputs!$G20,0)</f>
        <v>0</v>
      </c>
      <c r="HB23" s="64">
        <f ca="1">IF(HB$9=EOMONTH(Inputs!$G24,0),-Inputs!$G20,0)</f>
        <v>0</v>
      </c>
      <c r="HC23" s="64">
        <f ca="1">IF(HC$9=EOMONTH(Inputs!$G24,0),-Inputs!$G20,0)</f>
        <v>0</v>
      </c>
      <c r="HD23" s="64">
        <f ca="1">IF(HD$9=EOMONTH(Inputs!$G24,0),-Inputs!$G20,0)</f>
        <v>0</v>
      </c>
      <c r="HE23" s="64">
        <f ca="1">IF(HE$9=EOMONTH(Inputs!$G24,0),-Inputs!$G20,0)</f>
        <v>0</v>
      </c>
      <c r="HF23" s="64">
        <f ca="1">IF(HF$9=EOMONTH(Inputs!$G24,0),-Inputs!$G20,0)</f>
        <v>0</v>
      </c>
      <c r="HG23" s="64">
        <f ca="1">IF(HG$9=EOMONTH(Inputs!$G24,0),-Inputs!$G20,0)</f>
        <v>0</v>
      </c>
      <c r="HH23" s="64">
        <f ca="1">IF(HH$9=EOMONTH(Inputs!$G24,0),-Inputs!$G20,0)</f>
        <v>0</v>
      </c>
      <c r="HI23" s="64">
        <f ca="1">IF(HI$9=EOMONTH(Inputs!$G24,0),-Inputs!$G20,0)</f>
        <v>0</v>
      </c>
      <c r="HJ23" s="64">
        <f ca="1">IF(HJ$9=EOMONTH(Inputs!$G24,0),-Inputs!$G20,0)</f>
        <v>0</v>
      </c>
      <c r="HK23" s="64">
        <f ca="1">IF(HK$9=EOMONTH(Inputs!$G24,0),-Inputs!$G20,0)</f>
        <v>0</v>
      </c>
      <c r="HL23" s="64">
        <f ca="1">IF(HL$9=EOMONTH(Inputs!$G24,0),-Inputs!$G20,0)</f>
        <v>0</v>
      </c>
      <c r="HM23" s="64">
        <f ca="1">IF(HM$9=EOMONTH(Inputs!$G24,0),-Inputs!$G20,0)</f>
        <v>0</v>
      </c>
      <c r="HN23" s="64">
        <f ca="1">IF(HN$9=EOMONTH(Inputs!$G24,0),-Inputs!$G20,0)</f>
        <v>0</v>
      </c>
      <c r="HO23" s="64">
        <f ca="1">IF(HO$9=EOMONTH(Inputs!$G24,0),-Inputs!$G20,0)</f>
        <v>0</v>
      </c>
      <c r="HP23" s="64">
        <f ca="1">IF(HP$9=EOMONTH(Inputs!$G24,0),-Inputs!$G20,0)</f>
        <v>0</v>
      </c>
      <c r="HQ23" s="64">
        <f ca="1">IF(HQ$9=EOMONTH(Inputs!$G24,0),-Inputs!$G20,0)</f>
        <v>0</v>
      </c>
      <c r="HR23" s="64">
        <f ca="1">IF(HR$9=EOMONTH(Inputs!$G24,0),-Inputs!$G20,0)</f>
        <v>0</v>
      </c>
      <c r="HS23" s="64">
        <f ca="1">IF(HS$9=EOMONTH(Inputs!$G24,0),-Inputs!$G20,0)</f>
        <v>0</v>
      </c>
      <c r="HT23" s="64">
        <f ca="1">IF(HT$9=EOMONTH(Inputs!$G24,0),-Inputs!$G20,0)</f>
        <v>0</v>
      </c>
      <c r="HU23" s="64">
        <f ca="1">IF(HU$9=EOMONTH(Inputs!$G24,0),-Inputs!$G20,0)</f>
        <v>0</v>
      </c>
      <c r="HV23" s="64">
        <f ca="1">IF(HV$9=EOMONTH(Inputs!$G24,0),-Inputs!$G20,0)</f>
        <v>0</v>
      </c>
      <c r="HW23" s="64">
        <f ca="1">IF(HW$9=EOMONTH(Inputs!$G24,0),-Inputs!$G20,0)</f>
        <v>0</v>
      </c>
      <c r="HX23" s="64">
        <f ca="1">IF(HX$9=EOMONTH(Inputs!$G24,0),-Inputs!$G20,0)</f>
        <v>0</v>
      </c>
      <c r="HY23" s="64">
        <f ca="1">IF(HY$9=EOMONTH(Inputs!$G24,0),-Inputs!$G20,0)</f>
        <v>0</v>
      </c>
      <c r="HZ23" s="64">
        <f ca="1">IF(HZ$9=EOMONTH(Inputs!$G24,0),-Inputs!$G20,0)</f>
        <v>0</v>
      </c>
      <c r="IA23" s="64">
        <f ca="1">IF(IA$9=EOMONTH(Inputs!$G24,0),-Inputs!$G20,0)</f>
        <v>0</v>
      </c>
      <c r="IB23" s="64">
        <f ca="1">IF(IB$9=EOMONTH(Inputs!$G24,0),-Inputs!$G20,0)</f>
        <v>0</v>
      </c>
      <c r="IC23" s="64">
        <f ca="1">IF(IC$9=EOMONTH(Inputs!$G24,0),-Inputs!$G20,0)</f>
        <v>0</v>
      </c>
      <c r="ID23" s="64">
        <f ca="1">IF(ID$9=EOMONTH(Inputs!$G24,0),-Inputs!$G20,0)</f>
        <v>0</v>
      </c>
      <c r="IE23" s="64">
        <f ca="1">IF(IE$9=EOMONTH(Inputs!$G24,0),-Inputs!$G20,0)</f>
        <v>0</v>
      </c>
      <c r="IF23" s="64">
        <f ca="1">IF(IF$9=EOMONTH(Inputs!$G24,0),-Inputs!$G20,0)</f>
        <v>0</v>
      </c>
      <c r="IG23" s="64">
        <f ca="1">IF(IG$9=EOMONTH(Inputs!$G24,0),-Inputs!$G20,0)</f>
        <v>0</v>
      </c>
      <c r="IH23" s="64">
        <f ca="1">IF(IH$9=EOMONTH(Inputs!$G24,0),-Inputs!$G20,0)</f>
        <v>0</v>
      </c>
      <c r="II23" s="64">
        <f ca="1">IF(II$9=EOMONTH(Inputs!$G24,0),-Inputs!$G20,0)</f>
        <v>0</v>
      </c>
      <c r="IJ23" s="64">
        <f ca="1">IF(IJ$9=EOMONTH(Inputs!$G24,0),-Inputs!$G20,0)</f>
        <v>0</v>
      </c>
      <c r="IK23" s="64">
        <f ca="1">IF(IK$9=EOMONTH(Inputs!$G24,0),-Inputs!$G20,0)</f>
        <v>0</v>
      </c>
      <c r="IL23" s="64">
        <f ca="1">IF(IL$9=EOMONTH(Inputs!$G24,0),-Inputs!$G20,0)</f>
        <v>0</v>
      </c>
      <c r="IM23" s="64">
        <f ca="1">IF(IM$9=EOMONTH(Inputs!$G24,0),-Inputs!$G20,0)</f>
        <v>0</v>
      </c>
      <c r="IN23" s="64">
        <f ca="1">IF(IN$9=EOMONTH(Inputs!$G24,0),-Inputs!$G20,0)</f>
        <v>0</v>
      </c>
      <c r="IO23" s="64">
        <f ca="1">IF(IO$9=EOMONTH(Inputs!$G24,0),-Inputs!$G20,0)</f>
        <v>0</v>
      </c>
      <c r="IP23" s="64">
        <f ca="1">IF(IP$9=EOMONTH(Inputs!$G24,0),-Inputs!$G20,0)</f>
        <v>0</v>
      </c>
      <c r="IQ23" s="64">
        <f ca="1">IF(IQ$9=EOMONTH(Inputs!$G24,0),-Inputs!$G20,0)</f>
        <v>0</v>
      </c>
      <c r="IR23" s="64">
        <f ca="1">IF(IR$9=EOMONTH(Inputs!$G24,0),-Inputs!$G20,0)</f>
        <v>0</v>
      </c>
      <c r="IS23" s="64">
        <f ca="1">IF(IS$9=EOMONTH(Inputs!$G24,0),-Inputs!$G20,0)</f>
        <v>0</v>
      </c>
      <c r="IT23" s="64">
        <f ca="1">IF(IT$9=EOMONTH(Inputs!$G24,0),-Inputs!$G20,0)</f>
        <v>0</v>
      </c>
      <c r="IU23" s="64">
        <f ca="1">IF(IU$9=EOMONTH(Inputs!$G24,0),-Inputs!$G20,0)</f>
        <v>0</v>
      </c>
      <c r="IV23" s="64">
        <f ca="1">IF(IV$9=EOMONTH(Inputs!$G24,0),-Inputs!$G20,0)</f>
        <v>0</v>
      </c>
      <c r="IW23" s="64">
        <f ca="1">IF(IW$9=EOMONTH(Inputs!$G24,0),-Inputs!$G20,0)</f>
        <v>0</v>
      </c>
      <c r="IX23" s="64">
        <f ca="1">IF(IX$9=EOMONTH(Inputs!$G24,0),-Inputs!$G20,0)</f>
        <v>0</v>
      </c>
      <c r="IY23" s="64">
        <f ca="1">IF(IY$9=EOMONTH(Inputs!$G24,0),-Inputs!$G20,0)</f>
        <v>0</v>
      </c>
      <c r="IZ23" s="64">
        <f ca="1">IF(IZ$9=EOMONTH(Inputs!$G24,0),-Inputs!$G20,0)</f>
        <v>0</v>
      </c>
      <c r="JA23" s="64">
        <f ca="1">IF(JA$9=EOMONTH(Inputs!$G24,0),-Inputs!$G20,0)</f>
        <v>0</v>
      </c>
      <c r="JB23" s="64">
        <f ca="1">IF(JB$9=EOMONTH(Inputs!$G24,0),-Inputs!$G20,0)</f>
        <v>0</v>
      </c>
      <c r="JC23" s="64">
        <f ca="1">IF(JC$9=EOMONTH(Inputs!$G24,0),-Inputs!$G20,0)</f>
        <v>0</v>
      </c>
      <c r="JD23" s="64">
        <f ca="1">IF(JD$9=EOMONTH(Inputs!$G24,0),-Inputs!$G20,0)</f>
        <v>0</v>
      </c>
      <c r="JE23" s="64">
        <f ca="1">IF(JE$9=EOMONTH(Inputs!$G24,0),-Inputs!$G20,0)</f>
        <v>0</v>
      </c>
      <c r="JF23" s="64">
        <f ca="1">IF(JF$9=EOMONTH(Inputs!$G24,0),-Inputs!$G20,0)</f>
        <v>0</v>
      </c>
      <c r="JG23" s="64">
        <f ca="1">IF(JG$9=EOMONTH(Inputs!$G24,0),-Inputs!$G20,0)</f>
        <v>0</v>
      </c>
      <c r="JH23" s="64">
        <f ca="1">IF(JH$9=EOMONTH(Inputs!$G24,0),-Inputs!$G20,0)</f>
        <v>0</v>
      </c>
      <c r="JI23" s="64">
        <f ca="1">IF(JI$9=EOMONTH(Inputs!$G24,0),-Inputs!$G20,0)</f>
        <v>0</v>
      </c>
      <c r="JJ23" s="64">
        <f ca="1">IF(JJ$9=EOMONTH(Inputs!$G24,0),-Inputs!$G20,0)</f>
        <v>0</v>
      </c>
      <c r="JK23" s="64">
        <f ca="1">IF(JK$9=EOMONTH(Inputs!$G24,0),-Inputs!$G20,0)</f>
        <v>0</v>
      </c>
      <c r="JL23" s="64">
        <f ca="1">IF(JL$9=EOMONTH(Inputs!$G24,0),-Inputs!$G20,0)</f>
        <v>0</v>
      </c>
      <c r="JM23" s="64">
        <f ca="1">IF(JM$9=EOMONTH(Inputs!$G24,0),-Inputs!$G20,0)</f>
        <v>0</v>
      </c>
      <c r="JN23" s="64">
        <f ca="1">IF(JN$9=EOMONTH(Inputs!$G24,0),-Inputs!$G20,0)</f>
        <v>0</v>
      </c>
      <c r="JO23" s="64">
        <f ca="1">IF(JO$9=EOMONTH(Inputs!$G24,0),-Inputs!$G20,0)</f>
        <v>0</v>
      </c>
      <c r="JP23" s="64">
        <f ca="1">IF(JP$9=EOMONTH(Inputs!$G24,0),-Inputs!$G20,0)</f>
        <v>0</v>
      </c>
      <c r="JQ23" s="64">
        <f ca="1">IF(JQ$9=EOMONTH(Inputs!$G24,0),-Inputs!$G20,0)</f>
        <v>0</v>
      </c>
      <c r="JR23" s="64">
        <f ca="1">IF(JR$9=EOMONTH(Inputs!$G24,0),-Inputs!$G20,0)</f>
        <v>0</v>
      </c>
      <c r="JS23" s="64">
        <f ca="1">IF(JS$9=EOMONTH(Inputs!$G24,0),-Inputs!$G20,0)</f>
        <v>0</v>
      </c>
      <c r="JT23" s="64">
        <f ca="1">IF(JT$9=EOMONTH(Inputs!$G24,0),-Inputs!$G20,0)</f>
        <v>0</v>
      </c>
      <c r="JU23" s="64">
        <f ca="1">IF(JU$9=EOMONTH(Inputs!$G24,0),-Inputs!$G20,0)</f>
        <v>0</v>
      </c>
      <c r="JV23" s="64">
        <f ca="1">IF(JV$9=EOMONTH(Inputs!$G24,0),-Inputs!$G20,0)</f>
        <v>0</v>
      </c>
      <c r="JW23" s="64">
        <f ca="1">IF(JW$9=EOMONTH(Inputs!$G24,0),-Inputs!$G20,0)</f>
        <v>0</v>
      </c>
      <c r="JX23" s="64">
        <f ca="1">IF(JX$9=EOMONTH(Inputs!$G24,0),-Inputs!$G20,0)</f>
        <v>0</v>
      </c>
      <c r="JY23" s="64">
        <f ca="1">IF(JY$9=EOMONTH(Inputs!$G24,0),-Inputs!$G20,0)</f>
        <v>0</v>
      </c>
      <c r="JZ23" s="64">
        <f ca="1">IF(JZ$9=EOMONTH(Inputs!$G24,0),-Inputs!$G20,0)</f>
        <v>0</v>
      </c>
      <c r="KA23" s="64">
        <f ca="1">IF(KA$9=EOMONTH(Inputs!$G24,0),-Inputs!$G20,0)</f>
        <v>0</v>
      </c>
      <c r="KB23" s="64">
        <f ca="1">IF(KB$9=EOMONTH(Inputs!$G24,0),-Inputs!$G20,0)</f>
        <v>0</v>
      </c>
      <c r="KC23" s="64">
        <f ca="1">IF(KC$9=EOMONTH(Inputs!$G24,0),-Inputs!$G20,0)</f>
        <v>0</v>
      </c>
      <c r="KD23" s="64">
        <f ca="1">IF(KD$9=EOMONTH(Inputs!$G24,0),-Inputs!$G20,0)</f>
        <v>0</v>
      </c>
      <c r="KE23" s="64">
        <f ca="1">IF(KE$9=EOMONTH(Inputs!$G24,0),-Inputs!$G20,0)</f>
        <v>0</v>
      </c>
    </row>
    <row r="24" spans="2:291" s="1" customFormat="1" x14ac:dyDescent="0.3">
      <c r="C24" s="1" t="s">
        <v>8</v>
      </c>
      <c r="D24" s="7"/>
      <c r="E24" s="7"/>
      <c r="F24" s="7"/>
      <c r="G24" s="60">
        <f ca="1">SUM(G21:G23)</f>
        <v>0</v>
      </c>
      <c r="H24" s="60">
        <f t="shared" ref="H24:BS24" ca="1" si="170">SUM(H21:H23)</f>
        <v>0</v>
      </c>
      <c r="I24" s="60">
        <f t="shared" ca="1" si="170"/>
        <v>0</v>
      </c>
      <c r="J24" s="60">
        <f t="shared" ca="1" si="170"/>
        <v>0</v>
      </c>
      <c r="K24" s="60">
        <f t="shared" ca="1" si="170"/>
        <v>0</v>
      </c>
      <c r="L24" s="60">
        <f t="shared" ca="1" si="170"/>
        <v>0</v>
      </c>
      <c r="M24" s="60">
        <f t="shared" ca="1" si="170"/>
        <v>0</v>
      </c>
      <c r="N24" s="60">
        <f t="shared" ca="1" si="170"/>
        <v>0</v>
      </c>
      <c r="O24" s="60">
        <f t="shared" ca="1" si="170"/>
        <v>0</v>
      </c>
      <c r="P24" s="60">
        <f t="shared" ca="1" si="170"/>
        <v>0</v>
      </c>
      <c r="Q24" s="60">
        <f t="shared" ca="1" si="170"/>
        <v>0</v>
      </c>
      <c r="R24" s="60">
        <f t="shared" ca="1" si="170"/>
        <v>0</v>
      </c>
      <c r="S24" s="60">
        <f t="shared" ca="1" si="170"/>
        <v>0</v>
      </c>
      <c r="T24" s="60">
        <f t="shared" ca="1" si="170"/>
        <v>0</v>
      </c>
      <c r="U24" s="60">
        <f t="shared" ca="1" si="170"/>
        <v>0</v>
      </c>
      <c r="V24" s="60">
        <f t="shared" ca="1" si="170"/>
        <v>0</v>
      </c>
      <c r="W24" s="60">
        <f t="shared" ca="1" si="170"/>
        <v>0</v>
      </c>
      <c r="X24" s="60">
        <f t="shared" ca="1" si="170"/>
        <v>0</v>
      </c>
      <c r="Y24" s="60">
        <f t="shared" ca="1" si="170"/>
        <v>0</v>
      </c>
      <c r="Z24" s="60">
        <f t="shared" ca="1" si="170"/>
        <v>0</v>
      </c>
      <c r="AA24" s="60">
        <f t="shared" ca="1" si="170"/>
        <v>0</v>
      </c>
      <c r="AB24" s="60">
        <f t="shared" ca="1" si="170"/>
        <v>0</v>
      </c>
      <c r="AC24" s="60">
        <f t="shared" ca="1" si="170"/>
        <v>0</v>
      </c>
      <c r="AD24" s="60">
        <f t="shared" ca="1" si="170"/>
        <v>0</v>
      </c>
      <c r="AE24" s="60">
        <f t="shared" ca="1" si="170"/>
        <v>0</v>
      </c>
      <c r="AF24" s="60">
        <f t="shared" ca="1" si="170"/>
        <v>0</v>
      </c>
      <c r="AG24" s="60">
        <f t="shared" ca="1" si="170"/>
        <v>0</v>
      </c>
      <c r="AH24" s="60">
        <f t="shared" ca="1" si="170"/>
        <v>0</v>
      </c>
      <c r="AI24" s="60">
        <f t="shared" ca="1" si="170"/>
        <v>0</v>
      </c>
      <c r="AJ24" s="60">
        <f t="shared" ca="1" si="170"/>
        <v>0</v>
      </c>
      <c r="AK24" s="60">
        <f t="shared" ca="1" si="170"/>
        <v>0</v>
      </c>
      <c r="AL24" s="60">
        <f t="shared" ca="1" si="170"/>
        <v>0</v>
      </c>
      <c r="AM24" s="60">
        <f t="shared" ca="1" si="170"/>
        <v>0</v>
      </c>
      <c r="AN24" s="60">
        <f t="shared" ca="1" si="170"/>
        <v>0</v>
      </c>
      <c r="AO24" s="60">
        <f t="shared" ca="1" si="170"/>
        <v>0</v>
      </c>
      <c r="AP24" s="60">
        <f t="shared" ca="1" si="170"/>
        <v>0</v>
      </c>
      <c r="AQ24" s="60">
        <f t="shared" ca="1" si="170"/>
        <v>0</v>
      </c>
      <c r="AR24" s="60">
        <f t="shared" ca="1" si="170"/>
        <v>0</v>
      </c>
      <c r="AS24" s="60">
        <f t="shared" ca="1" si="170"/>
        <v>0</v>
      </c>
      <c r="AT24" s="60">
        <f t="shared" ca="1" si="170"/>
        <v>0</v>
      </c>
      <c r="AU24" s="60">
        <f t="shared" ca="1" si="170"/>
        <v>0</v>
      </c>
      <c r="AV24" s="60">
        <f t="shared" ca="1" si="170"/>
        <v>0</v>
      </c>
      <c r="AW24" s="60">
        <f t="shared" ca="1" si="170"/>
        <v>0</v>
      </c>
      <c r="AX24" s="60">
        <f t="shared" ca="1" si="170"/>
        <v>0</v>
      </c>
      <c r="AY24" s="60">
        <f t="shared" ca="1" si="170"/>
        <v>0</v>
      </c>
      <c r="AZ24" s="60">
        <f t="shared" ca="1" si="170"/>
        <v>0</v>
      </c>
      <c r="BA24" s="60">
        <f t="shared" ca="1" si="170"/>
        <v>0</v>
      </c>
      <c r="BB24" s="60">
        <f t="shared" ca="1" si="170"/>
        <v>0</v>
      </c>
      <c r="BC24" s="60">
        <f t="shared" ca="1" si="170"/>
        <v>0</v>
      </c>
      <c r="BD24" s="60">
        <f t="shared" ca="1" si="170"/>
        <v>0</v>
      </c>
      <c r="BE24" s="60">
        <f t="shared" ca="1" si="170"/>
        <v>0</v>
      </c>
      <c r="BF24" s="60">
        <f t="shared" ca="1" si="170"/>
        <v>0</v>
      </c>
      <c r="BG24" s="60">
        <f t="shared" ca="1" si="170"/>
        <v>0</v>
      </c>
      <c r="BH24" s="60">
        <f t="shared" ca="1" si="170"/>
        <v>0</v>
      </c>
      <c r="BI24" s="60">
        <f t="shared" ca="1" si="170"/>
        <v>0</v>
      </c>
      <c r="BJ24" s="60">
        <f t="shared" ca="1" si="170"/>
        <v>0</v>
      </c>
      <c r="BK24" s="60">
        <f t="shared" ca="1" si="170"/>
        <v>0</v>
      </c>
      <c r="BL24" s="60">
        <f t="shared" ca="1" si="170"/>
        <v>0</v>
      </c>
      <c r="BM24" s="60">
        <f t="shared" ca="1" si="170"/>
        <v>0</v>
      </c>
      <c r="BN24" s="60">
        <f t="shared" ca="1" si="170"/>
        <v>0</v>
      </c>
      <c r="BO24" s="60">
        <f t="shared" ca="1" si="170"/>
        <v>0</v>
      </c>
      <c r="BP24" s="60">
        <f t="shared" ca="1" si="170"/>
        <v>0</v>
      </c>
      <c r="BQ24" s="60">
        <f t="shared" ca="1" si="170"/>
        <v>0</v>
      </c>
      <c r="BR24" s="60">
        <f t="shared" ca="1" si="170"/>
        <v>0</v>
      </c>
      <c r="BS24" s="60">
        <f t="shared" ca="1" si="170"/>
        <v>0</v>
      </c>
      <c r="BT24" s="60">
        <f t="shared" ref="BT24:EE24" ca="1" si="171">SUM(BT21:BT23)</f>
        <v>0</v>
      </c>
      <c r="BU24" s="60">
        <f t="shared" ca="1" si="171"/>
        <v>0</v>
      </c>
      <c r="BV24" s="60">
        <f t="shared" ca="1" si="171"/>
        <v>0</v>
      </c>
      <c r="BW24" s="60">
        <f t="shared" ca="1" si="171"/>
        <v>0</v>
      </c>
      <c r="BX24" s="60">
        <f t="shared" ca="1" si="171"/>
        <v>0</v>
      </c>
      <c r="BY24" s="60">
        <f t="shared" ca="1" si="171"/>
        <v>0</v>
      </c>
      <c r="BZ24" s="60">
        <f t="shared" ca="1" si="171"/>
        <v>0</v>
      </c>
      <c r="CA24" s="60">
        <f t="shared" ca="1" si="171"/>
        <v>0</v>
      </c>
      <c r="CB24" s="60">
        <f t="shared" ca="1" si="171"/>
        <v>0</v>
      </c>
      <c r="CC24" s="60">
        <f t="shared" ca="1" si="171"/>
        <v>0</v>
      </c>
      <c r="CD24" s="60">
        <f t="shared" ca="1" si="171"/>
        <v>0</v>
      </c>
      <c r="CE24" s="60">
        <f t="shared" ca="1" si="171"/>
        <v>0</v>
      </c>
      <c r="CF24" s="60">
        <f t="shared" ca="1" si="171"/>
        <v>0</v>
      </c>
      <c r="CG24" s="60">
        <f t="shared" ca="1" si="171"/>
        <v>0</v>
      </c>
      <c r="CH24" s="60">
        <f t="shared" ca="1" si="171"/>
        <v>0</v>
      </c>
      <c r="CI24" s="60">
        <f t="shared" ca="1" si="171"/>
        <v>0</v>
      </c>
      <c r="CJ24" s="60">
        <f t="shared" ca="1" si="171"/>
        <v>0</v>
      </c>
      <c r="CK24" s="60">
        <f t="shared" ca="1" si="171"/>
        <v>0</v>
      </c>
      <c r="CL24" s="60">
        <f t="shared" ca="1" si="171"/>
        <v>0</v>
      </c>
      <c r="CM24" s="60">
        <f t="shared" ca="1" si="171"/>
        <v>0</v>
      </c>
      <c r="CN24" s="60">
        <f t="shared" ca="1" si="171"/>
        <v>0</v>
      </c>
      <c r="CO24" s="60">
        <f t="shared" ca="1" si="171"/>
        <v>0</v>
      </c>
      <c r="CP24" s="60">
        <f t="shared" ca="1" si="171"/>
        <v>0</v>
      </c>
      <c r="CQ24" s="60">
        <f t="shared" ca="1" si="171"/>
        <v>0</v>
      </c>
      <c r="CR24" s="60">
        <f t="shared" ca="1" si="171"/>
        <v>0</v>
      </c>
      <c r="CS24" s="60">
        <f t="shared" ca="1" si="171"/>
        <v>0</v>
      </c>
      <c r="CT24" s="60">
        <f t="shared" ca="1" si="171"/>
        <v>0</v>
      </c>
      <c r="CU24" s="60">
        <f t="shared" ca="1" si="171"/>
        <v>0</v>
      </c>
      <c r="CV24" s="60">
        <f t="shared" ca="1" si="171"/>
        <v>0</v>
      </c>
      <c r="CW24" s="60">
        <f t="shared" ca="1" si="171"/>
        <v>0</v>
      </c>
      <c r="CX24" s="60">
        <f t="shared" ca="1" si="171"/>
        <v>0</v>
      </c>
      <c r="CY24" s="60">
        <f t="shared" ca="1" si="171"/>
        <v>0</v>
      </c>
      <c r="CZ24" s="60">
        <f t="shared" ca="1" si="171"/>
        <v>0</v>
      </c>
      <c r="DA24" s="60">
        <f t="shared" ca="1" si="171"/>
        <v>0</v>
      </c>
      <c r="DB24" s="60">
        <f t="shared" ca="1" si="171"/>
        <v>0</v>
      </c>
      <c r="DC24" s="60">
        <f t="shared" ca="1" si="171"/>
        <v>0</v>
      </c>
      <c r="DD24" s="60">
        <f t="shared" ca="1" si="171"/>
        <v>0</v>
      </c>
      <c r="DE24" s="60">
        <f t="shared" ca="1" si="171"/>
        <v>0</v>
      </c>
      <c r="DF24" s="60">
        <f t="shared" ca="1" si="171"/>
        <v>0</v>
      </c>
      <c r="DG24" s="60">
        <f t="shared" ca="1" si="171"/>
        <v>0</v>
      </c>
      <c r="DH24" s="60">
        <f t="shared" ca="1" si="171"/>
        <v>0</v>
      </c>
      <c r="DI24" s="60">
        <f t="shared" ca="1" si="171"/>
        <v>0</v>
      </c>
      <c r="DJ24" s="60">
        <f t="shared" ca="1" si="171"/>
        <v>0</v>
      </c>
      <c r="DK24" s="60">
        <f t="shared" ca="1" si="171"/>
        <v>0</v>
      </c>
      <c r="DL24" s="60">
        <f t="shared" ca="1" si="171"/>
        <v>0</v>
      </c>
      <c r="DM24" s="60">
        <f t="shared" ca="1" si="171"/>
        <v>0</v>
      </c>
      <c r="DN24" s="60">
        <f t="shared" ca="1" si="171"/>
        <v>0</v>
      </c>
      <c r="DO24" s="60">
        <f t="shared" ca="1" si="171"/>
        <v>0</v>
      </c>
      <c r="DP24" s="60">
        <f t="shared" ca="1" si="171"/>
        <v>0</v>
      </c>
      <c r="DQ24" s="60">
        <f t="shared" ca="1" si="171"/>
        <v>0</v>
      </c>
      <c r="DR24" s="60">
        <f t="shared" ca="1" si="171"/>
        <v>0</v>
      </c>
      <c r="DS24" s="60">
        <f t="shared" ca="1" si="171"/>
        <v>0</v>
      </c>
      <c r="DT24" s="60">
        <f t="shared" ca="1" si="171"/>
        <v>0</v>
      </c>
      <c r="DU24" s="60">
        <f t="shared" ca="1" si="171"/>
        <v>0</v>
      </c>
      <c r="DV24" s="60">
        <f t="shared" ca="1" si="171"/>
        <v>0</v>
      </c>
      <c r="DW24" s="60">
        <f t="shared" ca="1" si="171"/>
        <v>0</v>
      </c>
      <c r="DX24" s="60">
        <f t="shared" ca="1" si="171"/>
        <v>0</v>
      </c>
      <c r="DY24" s="60">
        <f t="shared" ca="1" si="171"/>
        <v>0</v>
      </c>
      <c r="DZ24" s="60">
        <f t="shared" ca="1" si="171"/>
        <v>0</v>
      </c>
      <c r="EA24" s="60">
        <f t="shared" ca="1" si="171"/>
        <v>0</v>
      </c>
      <c r="EB24" s="60">
        <f t="shared" ca="1" si="171"/>
        <v>0</v>
      </c>
      <c r="EC24" s="60">
        <f t="shared" ca="1" si="171"/>
        <v>0</v>
      </c>
      <c r="ED24" s="60">
        <f t="shared" ca="1" si="171"/>
        <v>0</v>
      </c>
      <c r="EE24" s="60">
        <f t="shared" ca="1" si="171"/>
        <v>0</v>
      </c>
      <c r="EF24" s="60">
        <f t="shared" ref="EF24:GQ24" ca="1" si="172">SUM(EF21:EF23)</f>
        <v>0</v>
      </c>
      <c r="EG24" s="60">
        <f t="shared" ca="1" si="172"/>
        <v>0</v>
      </c>
      <c r="EH24" s="60">
        <f t="shared" ca="1" si="172"/>
        <v>0</v>
      </c>
      <c r="EI24" s="60">
        <f t="shared" ca="1" si="172"/>
        <v>0</v>
      </c>
      <c r="EJ24" s="60">
        <f t="shared" ca="1" si="172"/>
        <v>0</v>
      </c>
      <c r="EK24" s="60">
        <f t="shared" ca="1" si="172"/>
        <v>0</v>
      </c>
      <c r="EL24" s="60">
        <f t="shared" ca="1" si="172"/>
        <v>0</v>
      </c>
      <c r="EM24" s="60">
        <f t="shared" ca="1" si="172"/>
        <v>0</v>
      </c>
      <c r="EN24" s="60">
        <f t="shared" ca="1" si="172"/>
        <v>0</v>
      </c>
      <c r="EO24" s="60">
        <f t="shared" ca="1" si="172"/>
        <v>0</v>
      </c>
      <c r="EP24" s="60">
        <f t="shared" ca="1" si="172"/>
        <v>0</v>
      </c>
      <c r="EQ24" s="60">
        <f t="shared" ca="1" si="172"/>
        <v>0</v>
      </c>
      <c r="ER24" s="60">
        <f t="shared" ca="1" si="172"/>
        <v>0</v>
      </c>
      <c r="ES24" s="60">
        <f t="shared" ca="1" si="172"/>
        <v>0</v>
      </c>
      <c r="ET24" s="60">
        <f t="shared" ca="1" si="172"/>
        <v>0</v>
      </c>
      <c r="EU24" s="60">
        <f t="shared" ca="1" si="172"/>
        <v>0</v>
      </c>
      <c r="EV24" s="60">
        <f t="shared" ca="1" si="172"/>
        <v>0</v>
      </c>
      <c r="EW24" s="60">
        <f t="shared" ca="1" si="172"/>
        <v>0</v>
      </c>
      <c r="EX24" s="60">
        <f t="shared" ca="1" si="172"/>
        <v>0</v>
      </c>
      <c r="EY24" s="60">
        <f t="shared" ca="1" si="172"/>
        <v>0</v>
      </c>
      <c r="EZ24" s="60">
        <f t="shared" ca="1" si="172"/>
        <v>0</v>
      </c>
      <c r="FA24" s="60">
        <f t="shared" ca="1" si="172"/>
        <v>0</v>
      </c>
      <c r="FB24" s="60">
        <f t="shared" ca="1" si="172"/>
        <v>0</v>
      </c>
      <c r="FC24" s="60">
        <f t="shared" ca="1" si="172"/>
        <v>0</v>
      </c>
      <c r="FD24" s="60">
        <f t="shared" ca="1" si="172"/>
        <v>0</v>
      </c>
      <c r="FE24" s="60">
        <f t="shared" ca="1" si="172"/>
        <v>0</v>
      </c>
      <c r="FF24" s="60">
        <f t="shared" ca="1" si="172"/>
        <v>0</v>
      </c>
      <c r="FG24" s="60">
        <f t="shared" ca="1" si="172"/>
        <v>0</v>
      </c>
      <c r="FH24" s="60">
        <f t="shared" ca="1" si="172"/>
        <v>0</v>
      </c>
      <c r="FI24" s="60">
        <f t="shared" ca="1" si="172"/>
        <v>0</v>
      </c>
      <c r="FJ24" s="60">
        <f t="shared" ca="1" si="172"/>
        <v>0</v>
      </c>
      <c r="FK24" s="60">
        <f t="shared" ca="1" si="172"/>
        <v>0</v>
      </c>
      <c r="FL24" s="60">
        <f t="shared" ca="1" si="172"/>
        <v>0</v>
      </c>
      <c r="FM24" s="60">
        <f t="shared" ca="1" si="172"/>
        <v>0</v>
      </c>
      <c r="FN24" s="60">
        <f t="shared" ca="1" si="172"/>
        <v>0</v>
      </c>
      <c r="FO24" s="60">
        <f t="shared" ca="1" si="172"/>
        <v>0</v>
      </c>
      <c r="FP24" s="60">
        <f t="shared" ca="1" si="172"/>
        <v>0</v>
      </c>
      <c r="FQ24" s="60">
        <f t="shared" ca="1" si="172"/>
        <v>0</v>
      </c>
      <c r="FR24" s="60">
        <f t="shared" ca="1" si="172"/>
        <v>0</v>
      </c>
      <c r="FS24" s="60">
        <f t="shared" ca="1" si="172"/>
        <v>0</v>
      </c>
      <c r="FT24" s="60">
        <f t="shared" ca="1" si="172"/>
        <v>0</v>
      </c>
      <c r="FU24" s="60">
        <f t="shared" ca="1" si="172"/>
        <v>0</v>
      </c>
      <c r="FV24" s="60">
        <f t="shared" ca="1" si="172"/>
        <v>0</v>
      </c>
      <c r="FW24" s="60">
        <f t="shared" ca="1" si="172"/>
        <v>0</v>
      </c>
      <c r="FX24" s="60">
        <f t="shared" ca="1" si="172"/>
        <v>0</v>
      </c>
      <c r="FY24" s="60">
        <f t="shared" ca="1" si="172"/>
        <v>0</v>
      </c>
      <c r="FZ24" s="60">
        <f t="shared" ca="1" si="172"/>
        <v>0</v>
      </c>
      <c r="GA24" s="60">
        <f t="shared" ca="1" si="172"/>
        <v>0</v>
      </c>
      <c r="GB24" s="60">
        <f t="shared" ca="1" si="172"/>
        <v>0</v>
      </c>
      <c r="GC24" s="60">
        <f t="shared" ca="1" si="172"/>
        <v>0</v>
      </c>
      <c r="GD24" s="60">
        <f t="shared" ca="1" si="172"/>
        <v>0</v>
      </c>
      <c r="GE24" s="60">
        <f t="shared" ca="1" si="172"/>
        <v>0</v>
      </c>
      <c r="GF24" s="60">
        <f t="shared" ca="1" si="172"/>
        <v>0</v>
      </c>
      <c r="GG24" s="60">
        <f t="shared" ca="1" si="172"/>
        <v>0</v>
      </c>
      <c r="GH24" s="60">
        <f t="shared" ca="1" si="172"/>
        <v>0</v>
      </c>
      <c r="GI24" s="60">
        <f t="shared" ca="1" si="172"/>
        <v>0</v>
      </c>
      <c r="GJ24" s="60">
        <f t="shared" ca="1" si="172"/>
        <v>0</v>
      </c>
      <c r="GK24" s="60">
        <f t="shared" ca="1" si="172"/>
        <v>0</v>
      </c>
      <c r="GL24" s="60">
        <f t="shared" ca="1" si="172"/>
        <v>0</v>
      </c>
      <c r="GM24" s="60">
        <f t="shared" ca="1" si="172"/>
        <v>0</v>
      </c>
      <c r="GN24" s="60">
        <f t="shared" ca="1" si="172"/>
        <v>0</v>
      </c>
      <c r="GO24" s="60">
        <f t="shared" ca="1" si="172"/>
        <v>0</v>
      </c>
      <c r="GP24" s="60">
        <f t="shared" ca="1" si="172"/>
        <v>0</v>
      </c>
      <c r="GQ24" s="60">
        <f t="shared" ca="1" si="172"/>
        <v>0</v>
      </c>
      <c r="GR24" s="60">
        <f t="shared" ref="GR24:JC24" ca="1" si="173">SUM(GR21:GR23)</f>
        <v>0</v>
      </c>
      <c r="GS24" s="60">
        <f t="shared" ca="1" si="173"/>
        <v>0</v>
      </c>
      <c r="GT24" s="60">
        <f t="shared" ca="1" si="173"/>
        <v>0</v>
      </c>
      <c r="GU24" s="60">
        <f t="shared" ca="1" si="173"/>
        <v>0</v>
      </c>
      <c r="GV24" s="60">
        <f t="shared" ca="1" si="173"/>
        <v>0</v>
      </c>
      <c r="GW24" s="60">
        <f t="shared" ca="1" si="173"/>
        <v>0</v>
      </c>
      <c r="GX24" s="60">
        <f t="shared" ca="1" si="173"/>
        <v>0</v>
      </c>
      <c r="GY24" s="60">
        <f t="shared" ca="1" si="173"/>
        <v>0</v>
      </c>
      <c r="GZ24" s="60">
        <f t="shared" ca="1" si="173"/>
        <v>0</v>
      </c>
      <c r="HA24" s="60">
        <f t="shared" ca="1" si="173"/>
        <v>0</v>
      </c>
      <c r="HB24" s="60">
        <f t="shared" ca="1" si="173"/>
        <v>0</v>
      </c>
      <c r="HC24" s="60">
        <f t="shared" ca="1" si="173"/>
        <v>0</v>
      </c>
      <c r="HD24" s="60">
        <f t="shared" ca="1" si="173"/>
        <v>0</v>
      </c>
      <c r="HE24" s="60">
        <f t="shared" ca="1" si="173"/>
        <v>0</v>
      </c>
      <c r="HF24" s="60">
        <f t="shared" ca="1" si="173"/>
        <v>0</v>
      </c>
      <c r="HG24" s="60">
        <f t="shared" ca="1" si="173"/>
        <v>0</v>
      </c>
      <c r="HH24" s="60">
        <f t="shared" ca="1" si="173"/>
        <v>0</v>
      </c>
      <c r="HI24" s="60">
        <f t="shared" ca="1" si="173"/>
        <v>0</v>
      </c>
      <c r="HJ24" s="60">
        <f t="shared" ca="1" si="173"/>
        <v>0</v>
      </c>
      <c r="HK24" s="60">
        <f t="shared" ca="1" si="173"/>
        <v>0</v>
      </c>
      <c r="HL24" s="60">
        <f t="shared" ca="1" si="173"/>
        <v>0</v>
      </c>
      <c r="HM24" s="60">
        <f t="shared" ca="1" si="173"/>
        <v>0</v>
      </c>
      <c r="HN24" s="60">
        <f t="shared" ca="1" si="173"/>
        <v>0</v>
      </c>
      <c r="HO24" s="60">
        <f t="shared" ca="1" si="173"/>
        <v>0</v>
      </c>
      <c r="HP24" s="60">
        <f t="shared" ca="1" si="173"/>
        <v>0</v>
      </c>
      <c r="HQ24" s="60">
        <f t="shared" ca="1" si="173"/>
        <v>0</v>
      </c>
      <c r="HR24" s="60">
        <f t="shared" ca="1" si="173"/>
        <v>0</v>
      </c>
      <c r="HS24" s="60">
        <f t="shared" ca="1" si="173"/>
        <v>0</v>
      </c>
      <c r="HT24" s="60">
        <f t="shared" ca="1" si="173"/>
        <v>0</v>
      </c>
      <c r="HU24" s="60">
        <f t="shared" ca="1" si="173"/>
        <v>0</v>
      </c>
      <c r="HV24" s="60">
        <f t="shared" ca="1" si="173"/>
        <v>0</v>
      </c>
      <c r="HW24" s="60">
        <f t="shared" ca="1" si="173"/>
        <v>0</v>
      </c>
      <c r="HX24" s="60">
        <f t="shared" ca="1" si="173"/>
        <v>0</v>
      </c>
      <c r="HY24" s="60">
        <f t="shared" ca="1" si="173"/>
        <v>0</v>
      </c>
      <c r="HZ24" s="60">
        <f t="shared" ca="1" si="173"/>
        <v>0</v>
      </c>
      <c r="IA24" s="60">
        <f t="shared" ca="1" si="173"/>
        <v>0</v>
      </c>
      <c r="IB24" s="60">
        <f t="shared" ca="1" si="173"/>
        <v>0</v>
      </c>
      <c r="IC24" s="60">
        <f t="shared" ca="1" si="173"/>
        <v>0</v>
      </c>
      <c r="ID24" s="60">
        <f t="shared" ca="1" si="173"/>
        <v>0</v>
      </c>
      <c r="IE24" s="60">
        <f t="shared" ca="1" si="173"/>
        <v>0</v>
      </c>
      <c r="IF24" s="60">
        <f t="shared" ca="1" si="173"/>
        <v>0</v>
      </c>
      <c r="IG24" s="60">
        <f t="shared" ca="1" si="173"/>
        <v>0</v>
      </c>
      <c r="IH24" s="60">
        <f t="shared" ca="1" si="173"/>
        <v>0</v>
      </c>
      <c r="II24" s="60">
        <f t="shared" ca="1" si="173"/>
        <v>0</v>
      </c>
      <c r="IJ24" s="60">
        <f t="shared" ca="1" si="173"/>
        <v>0</v>
      </c>
      <c r="IK24" s="60">
        <f t="shared" ca="1" si="173"/>
        <v>0</v>
      </c>
      <c r="IL24" s="60">
        <f t="shared" ca="1" si="173"/>
        <v>0</v>
      </c>
      <c r="IM24" s="60">
        <f t="shared" ca="1" si="173"/>
        <v>0</v>
      </c>
      <c r="IN24" s="60">
        <f t="shared" ca="1" si="173"/>
        <v>0</v>
      </c>
      <c r="IO24" s="60">
        <f t="shared" ca="1" si="173"/>
        <v>0</v>
      </c>
      <c r="IP24" s="60">
        <f t="shared" ca="1" si="173"/>
        <v>0</v>
      </c>
      <c r="IQ24" s="60">
        <f t="shared" ca="1" si="173"/>
        <v>0</v>
      </c>
      <c r="IR24" s="60">
        <f t="shared" ca="1" si="173"/>
        <v>0</v>
      </c>
      <c r="IS24" s="60">
        <f t="shared" ca="1" si="173"/>
        <v>0</v>
      </c>
      <c r="IT24" s="60">
        <f t="shared" ca="1" si="173"/>
        <v>0</v>
      </c>
      <c r="IU24" s="60">
        <f t="shared" ca="1" si="173"/>
        <v>0</v>
      </c>
      <c r="IV24" s="60">
        <f t="shared" ca="1" si="173"/>
        <v>0</v>
      </c>
      <c r="IW24" s="60">
        <f t="shared" ca="1" si="173"/>
        <v>0</v>
      </c>
      <c r="IX24" s="60">
        <f t="shared" ca="1" si="173"/>
        <v>0</v>
      </c>
      <c r="IY24" s="60">
        <f t="shared" ca="1" si="173"/>
        <v>0</v>
      </c>
      <c r="IZ24" s="60">
        <f t="shared" ca="1" si="173"/>
        <v>0</v>
      </c>
      <c r="JA24" s="60">
        <f t="shared" ca="1" si="173"/>
        <v>0</v>
      </c>
      <c r="JB24" s="60">
        <f t="shared" ca="1" si="173"/>
        <v>0</v>
      </c>
      <c r="JC24" s="60">
        <f t="shared" ca="1" si="173"/>
        <v>0</v>
      </c>
      <c r="JD24" s="60">
        <f t="shared" ref="JD24:KE24" ca="1" si="174">SUM(JD21:JD23)</f>
        <v>0</v>
      </c>
      <c r="JE24" s="60">
        <f t="shared" ca="1" si="174"/>
        <v>0</v>
      </c>
      <c r="JF24" s="60">
        <f t="shared" ca="1" si="174"/>
        <v>0</v>
      </c>
      <c r="JG24" s="60">
        <f t="shared" ca="1" si="174"/>
        <v>0</v>
      </c>
      <c r="JH24" s="60">
        <f t="shared" ca="1" si="174"/>
        <v>0</v>
      </c>
      <c r="JI24" s="60">
        <f t="shared" ca="1" si="174"/>
        <v>0</v>
      </c>
      <c r="JJ24" s="60">
        <f t="shared" ca="1" si="174"/>
        <v>0</v>
      </c>
      <c r="JK24" s="60">
        <f t="shared" ca="1" si="174"/>
        <v>0</v>
      </c>
      <c r="JL24" s="60">
        <f t="shared" ca="1" si="174"/>
        <v>0</v>
      </c>
      <c r="JM24" s="60">
        <f t="shared" ca="1" si="174"/>
        <v>0</v>
      </c>
      <c r="JN24" s="60">
        <f t="shared" ca="1" si="174"/>
        <v>0</v>
      </c>
      <c r="JO24" s="60">
        <f t="shared" ca="1" si="174"/>
        <v>0</v>
      </c>
      <c r="JP24" s="60">
        <f t="shared" ca="1" si="174"/>
        <v>0</v>
      </c>
      <c r="JQ24" s="60">
        <f t="shared" ca="1" si="174"/>
        <v>0</v>
      </c>
      <c r="JR24" s="60">
        <f t="shared" ca="1" si="174"/>
        <v>0</v>
      </c>
      <c r="JS24" s="60">
        <f t="shared" ca="1" si="174"/>
        <v>0</v>
      </c>
      <c r="JT24" s="60">
        <f t="shared" ca="1" si="174"/>
        <v>0</v>
      </c>
      <c r="JU24" s="60">
        <f t="shared" ca="1" si="174"/>
        <v>0</v>
      </c>
      <c r="JV24" s="60">
        <f t="shared" ca="1" si="174"/>
        <v>0</v>
      </c>
      <c r="JW24" s="60">
        <f t="shared" ca="1" si="174"/>
        <v>0</v>
      </c>
      <c r="JX24" s="60">
        <f t="shared" ca="1" si="174"/>
        <v>0</v>
      </c>
      <c r="JY24" s="60">
        <f t="shared" ca="1" si="174"/>
        <v>0</v>
      </c>
      <c r="JZ24" s="60">
        <f t="shared" ca="1" si="174"/>
        <v>0</v>
      </c>
      <c r="KA24" s="60">
        <f t="shared" ca="1" si="174"/>
        <v>0</v>
      </c>
      <c r="KB24" s="60">
        <f t="shared" ca="1" si="174"/>
        <v>0</v>
      </c>
      <c r="KC24" s="60">
        <f t="shared" ca="1" si="174"/>
        <v>0</v>
      </c>
      <c r="KD24" s="60">
        <f t="shared" ca="1" si="174"/>
        <v>0</v>
      </c>
      <c r="KE24" s="60">
        <f t="shared" ca="1" si="174"/>
        <v>0</v>
      </c>
    </row>
    <row r="25" spans="2:291" s="1" customFormat="1" x14ac:dyDescent="0.3">
      <c r="C25" s="5"/>
      <c r="D25" s="7"/>
      <c r="E25" s="7"/>
      <c r="F25" s="7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0"/>
      <c r="DQ25" s="60"/>
      <c r="DR25" s="60"/>
      <c r="DS25" s="60"/>
      <c r="DT25" s="60"/>
      <c r="DU25" s="60"/>
      <c r="DV25" s="60"/>
      <c r="DW25" s="60"/>
      <c r="DX25" s="60"/>
      <c r="DY25" s="60"/>
      <c r="DZ25" s="60"/>
      <c r="EA25" s="60"/>
      <c r="EB25" s="60"/>
      <c r="EC25" s="60"/>
      <c r="ED25" s="60"/>
      <c r="EE25" s="60"/>
      <c r="EF25" s="60"/>
      <c r="EG25" s="60"/>
      <c r="EH25" s="60"/>
      <c r="EI25" s="60"/>
      <c r="EJ25" s="60"/>
      <c r="EK25" s="60"/>
      <c r="EL25" s="60"/>
      <c r="EM25" s="60"/>
      <c r="EN25" s="60"/>
      <c r="EO25" s="60"/>
      <c r="EP25" s="60"/>
      <c r="EQ25" s="60"/>
      <c r="ER25" s="60"/>
      <c r="ES25" s="60"/>
      <c r="ET25" s="60"/>
      <c r="EU25" s="60"/>
      <c r="EV25" s="60"/>
      <c r="EW25" s="60"/>
      <c r="EX25" s="60"/>
      <c r="EY25" s="60"/>
      <c r="EZ25" s="60"/>
      <c r="FA25" s="60"/>
      <c r="FB25" s="60"/>
      <c r="FC25" s="60"/>
      <c r="FD25" s="60"/>
      <c r="FE25" s="60"/>
      <c r="FF25" s="60"/>
      <c r="FG25" s="60"/>
      <c r="FH25" s="60"/>
      <c r="FI25" s="60"/>
      <c r="FJ25" s="60"/>
      <c r="FK25" s="60"/>
      <c r="FL25" s="60"/>
      <c r="FM25" s="60"/>
      <c r="FN25" s="60"/>
      <c r="FO25" s="60"/>
      <c r="FP25" s="60"/>
      <c r="FQ25" s="60"/>
      <c r="FR25" s="60"/>
      <c r="FS25" s="60"/>
      <c r="FT25" s="60"/>
      <c r="FU25" s="60"/>
      <c r="FV25" s="60"/>
      <c r="FW25" s="60"/>
      <c r="FX25" s="60"/>
      <c r="FY25" s="60"/>
      <c r="FZ25" s="60"/>
      <c r="GA25" s="60"/>
      <c r="GB25" s="60"/>
      <c r="GC25" s="60"/>
      <c r="GD25" s="60"/>
      <c r="GE25" s="60"/>
      <c r="GF25" s="60"/>
      <c r="GG25" s="60"/>
      <c r="GH25" s="60"/>
      <c r="GI25" s="60"/>
      <c r="GJ25" s="60"/>
      <c r="GK25" s="60"/>
      <c r="GL25" s="60"/>
      <c r="GM25" s="60"/>
      <c r="GN25" s="60"/>
      <c r="GO25" s="60"/>
      <c r="GP25" s="60"/>
      <c r="GQ25" s="60"/>
      <c r="GR25" s="60"/>
      <c r="GS25" s="60"/>
      <c r="GT25" s="60"/>
      <c r="GU25" s="60"/>
      <c r="GV25" s="60"/>
      <c r="GW25" s="60"/>
      <c r="GX25" s="60"/>
      <c r="GY25" s="60"/>
      <c r="GZ25" s="60"/>
      <c r="HA25" s="60"/>
      <c r="HB25" s="60"/>
      <c r="HC25" s="60"/>
      <c r="HD25" s="60"/>
      <c r="HE25" s="60"/>
      <c r="HF25" s="60"/>
      <c r="HG25" s="60"/>
      <c r="HH25" s="60"/>
      <c r="HI25" s="60"/>
      <c r="HJ25" s="60"/>
      <c r="HK25" s="60"/>
      <c r="HL25" s="60"/>
      <c r="HM25" s="60"/>
      <c r="HN25" s="60"/>
      <c r="HO25" s="60"/>
      <c r="HP25" s="60"/>
      <c r="HQ25" s="60"/>
      <c r="HR25" s="60"/>
      <c r="HS25" s="60"/>
      <c r="HT25" s="60"/>
      <c r="HU25" s="60"/>
      <c r="HV25" s="60"/>
      <c r="HW25" s="60"/>
      <c r="HX25" s="60"/>
      <c r="HY25" s="60"/>
      <c r="HZ25" s="60"/>
      <c r="IA25" s="60"/>
      <c r="IB25" s="60"/>
      <c r="IC25" s="60"/>
      <c r="ID25" s="60"/>
      <c r="IE25" s="60"/>
      <c r="IF25" s="60"/>
      <c r="IG25" s="60"/>
      <c r="IH25" s="60"/>
      <c r="II25" s="60"/>
      <c r="IJ25" s="60"/>
      <c r="IK25" s="60"/>
      <c r="IL25" s="60"/>
      <c r="IM25" s="60"/>
      <c r="IN25" s="60"/>
      <c r="IO25" s="60"/>
      <c r="IP25" s="60"/>
      <c r="IQ25" s="60"/>
      <c r="IR25" s="60"/>
      <c r="IS25" s="60"/>
      <c r="IT25" s="60"/>
      <c r="IU25" s="60"/>
      <c r="IV25" s="60"/>
      <c r="IW25" s="60"/>
      <c r="IX25" s="60"/>
      <c r="IY25" s="60"/>
      <c r="IZ25" s="60"/>
      <c r="JA25" s="60"/>
      <c r="JB25" s="60"/>
      <c r="JC25" s="60"/>
      <c r="JD25" s="60"/>
      <c r="JE25" s="60"/>
      <c r="JF25" s="60"/>
      <c r="JG25" s="60"/>
      <c r="JH25" s="60"/>
      <c r="JI25" s="60"/>
      <c r="JJ25" s="60"/>
      <c r="JK25" s="60"/>
      <c r="JL25" s="60"/>
      <c r="JM25" s="60"/>
      <c r="JN25" s="60"/>
      <c r="JO25" s="60"/>
      <c r="JP25" s="60"/>
      <c r="JQ25" s="60"/>
      <c r="JR25" s="60"/>
      <c r="JS25" s="60"/>
      <c r="JT25" s="60"/>
      <c r="JU25" s="60"/>
      <c r="JV25" s="60"/>
      <c r="JW25" s="60"/>
      <c r="JX25" s="60"/>
      <c r="JY25" s="60"/>
      <c r="JZ25" s="60"/>
      <c r="KA25" s="60"/>
      <c r="KB25" s="60"/>
      <c r="KC25" s="60"/>
      <c r="KD25" s="60"/>
      <c r="KE25" s="60"/>
    </row>
    <row r="26" spans="2:291" x14ac:dyDescent="0.3">
      <c r="B26" s="1" t="s">
        <v>9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  <c r="IW26" s="10"/>
      <c r="IX26" s="10"/>
      <c r="IY26" s="10"/>
      <c r="IZ26" s="10"/>
      <c r="JA26" s="10"/>
      <c r="JB26" s="10"/>
      <c r="JC26" s="10"/>
      <c r="JD26" s="10"/>
      <c r="JE26" s="10"/>
      <c r="JF26" s="10"/>
      <c r="JG26" s="10"/>
      <c r="JH26" s="10"/>
      <c r="JI26" s="10"/>
      <c r="JJ26" s="10"/>
      <c r="JK26" s="10"/>
      <c r="JL26" s="10"/>
      <c r="JM26" s="10"/>
      <c r="JN26" s="10"/>
      <c r="JO26" s="10"/>
      <c r="JP26" s="10"/>
      <c r="JQ26" s="10"/>
      <c r="JR26" s="10"/>
      <c r="JS26" s="10"/>
      <c r="JT26" s="10"/>
      <c r="JU26" s="10"/>
      <c r="JV26" s="10"/>
      <c r="JW26" s="10"/>
      <c r="JX26" s="10"/>
      <c r="JY26" s="10"/>
      <c r="JZ26" s="10"/>
      <c r="KA26" s="10"/>
      <c r="KB26" s="10"/>
      <c r="KC26" s="10"/>
      <c r="KD26" s="10"/>
      <c r="KE26" s="10"/>
    </row>
    <row r="27" spans="2:291" x14ac:dyDescent="0.3">
      <c r="C27" t="s">
        <v>9</v>
      </c>
      <c r="G27" s="59">
        <f ca="1">IF(G9=EOMONTH(Inputs!$G$28,0),Inputs!$G$27,0)</f>
        <v>0</v>
      </c>
      <c r="H27" s="59">
        <f ca="1">IF(H9=EOMONTH(Inputs!$G$28,0),Inputs!$G$27,0)</f>
        <v>0</v>
      </c>
      <c r="I27" s="59">
        <f ca="1">IF(I9=EOMONTH(Inputs!$G$28,0),Inputs!$G$27,0)</f>
        <v>0</v>
      </c>
      <c r="J27" s="59">
        <f ca="1">IF(J9=EOMONTH(Inputs!$G$28,0),Inputs!$G$27,0)</f>
        <v>0</v>
      </c>
      <c r="K27" s="59">
        <f ca="1">IF(K9=EOMONTH(Inputs!$G$28,0),Inputs!$G$27,0)</f>
        <v>0</v>
      </c>
      <c r="L27" s="59">
        <f ca="1">IF(L9=EOMONTH(Inputs!$G$28,0),Inputs!$G$27,0)</f>
        <v>0</v>
      </c>
      <c r="M27" s="59">
        <f ca="1">IF(M9=EOMONTH(Inputs!$G$28,0),Inputs!$G$27,0)</f>
        <v>0</v>
      </c>
      <c r="N27" s="59">
        <f ca="1">IF(N9=EOMONTH(Inputs!$G$28,0),Inputs!$G$27,0)</f>
        <v>0</v>
      </c>
      <c r="O27" s="59">
        <f ca="1">IF(O9=EOMONTH(Inputs!$G$28,0),Inputs!$G$27,0)</f>
        <v>0</v>
      </c>
      <c r="P27" s="59">
        <f ca="1">IF(P9=EOMONTH(Inputs!$G$28,0),Inputs!$G$27,0)</f>
        <v>0</v>
      </c>
      <c r="Q27" s="59">
        <f ca="1">IF(Q9=EOMONTH(Inputs!$G$28,0),Inputs!$G$27,0)</f>
        <v>0</v>
      </c>
      <c r="R27" s="59">
        <f ca="1">IF(R9=EOMONTH(Inputs!$G$28,0),Inputs!$G$27,0)</f>
        <v>0</v>
      </c>
      <c r="S27" s="59">
        <f ca="1">IF(S9=EOMONTH(Inputs!$G$28,0),Inputs!$G$27,0)</f>
        <v>0</v>
      </c>
      <c r="T27" s="59">
        <f ca="1">IF(T9=EOMONTH(Inputs!$G$28,0),Inputs!$G$27,0)</f>
        <v>0</v>
      </c>
      <c r="U27" s="59">
        <f ca="1">IF(U9=EOMONTH(Inputs!$G$28,0),Inputs!$G$27,0)</f>
        <v>0</v>
      </c>
      <c r="V27" s="59">
        <f ca="1">IF(V9=EOMONTH(Inputs!$G$28,0),Inputs!$G$27,0)</f>
        <v>0</v>
      </c>
      <c r="W27" s="59">
        <f ca="1">IF(W9=EOMONTH(Inputs!$G$28,0),Inputs!$G$27,0)</f>
        <v>0</v>
      </c>
      <c r="X27" s="59">
        <f ca="1">IF(X9=EOMONTH(Inputs!$G$28,0),Inputs!$G$27,0)</f>
        <v>0</v>
      </c>
      <c r="Y27" s="59">
        <f ca="1">IF(Y9=EOMONTH(Inputs!$G$28,0),Inputs!$G$27,0)</f>
        <v>0</v>
      </c>
      <c r="Z27" s="59">
        <f ca="1">IF(Z9=EOMONTH(Inputs!$G$28,0),Inputs!$G$27,0)</f>
        <v>0</v>
      </c>
      <c r="AA27" s="59">
        <f ca="1">IF(AA9=EOMONTH(Inputs!$G$28,0),Inputs!$G$27,0)</f>
        <v>0</v>
      </c>
      <c r="AB27" s="59">
        <f ca="1">IF(AB9=EOMONTH(Inputs!$G$28,0),Inputs!$G$27,0)</f>
        <v>0</v>
      </c>
      <c r="AC27" s="59">
        <f ca="1">IF(AC9=EOMONTH(Inputs!$G$28,0),Inputs!$G$27,0)</f>
        <v>0</v>
      </c>
      <c r="AD27" s="59">
        <f ca="1">IF(AD9=EOMONTH(Inputs!$G$28,0),Inputs!$G$27,0)</f>
        <v>0</v>
      </c>
      <c r="AE27" s="59">
        <f ca="1">IF(AE9=EOMONTH(Inputs!$G$28,0),Inputs!$G$27,0)</f>
        <v>0</v>
      </c>
      <c r="AF27" s="59">
        <f ca="1">IF(AF9=EOMONTH(Inputs!$G$28,0),Inputs!$G$27,0)</f>
        <v>0</v>
      </c>
      <c r="AG27" s="59">
        <f ca="1">IF(AG9=EOMONTH(Inputs!$G$28,0),Inputs!$G$27,0)</f>
        <v>0</v>
      </c>
      <c r="AH27" s="59">
        <f ca="1">IF(AH9=EOMONTH(Inputs!$G$28,0),Inputs!$G$27,0)</f>
        <v>0</v>
      </c>
      <c r="AI27" s="59">
        <f ca="1">IF(AI9=EOMONTH(Inputs!$G$28,0),Inputs!$G$27,0)</f>
        <v>0</v>
      </c>
      <c r="AJ27" s="59">
        <f ca="1">IF(AJ9=EOMONTH(Inputs!$G$28,0),Inputs!$G$27,0)</f>
        <v>0</v>
      </c>
      <c r="AK27" s="59">
        <f ca="1">IF(AK9=EOMONTH(Inputs!$G$28,0),Inputs!$G$27,0)</f>
        <v>0</v>
      </c>
      <c r="AL27" s="59">
        <f ca="1">IF(AL9=EOMONTH(Inputs!$G$28,0),Inputs!$G$27,0)</f>
        <v>0</v>
      </c>
      <c r="AM27" s="59">
        <f ca="1">IF(AM9=EOMONTH(Inputs!$G$28,0),Inputs!$G$27,0)</f>
        <v>0</v>
      </c>
      <c r="AN27" s="59">
        <f ca="1">IF(AN9=EOMONTH(Inputs!$G$28,0),Inputs!$G$27,0)</f>
        <v>0</v>
      </c>
      <c r="AO27" s="59">
        <f ca="1">IF(AO9=EOMONTH(Inputs!$G$28,0),Inputs!$G$27,0)</f>
        <v>0</v>
      </c>
      <c r="AP27" s="59">
        <f ca="1">IF(AP9=EOMONTH(Inputs!$G$28,0),Inputs!$G$27,0)</f>
        <v>0</v>
      </c>
      <c r="AQ27" s="59">
        <f ca="1">IF(AQ9=EOMONTH(Inputs!$G$28,0),Inputs!$G$27,0)</f>
        <v>0</v>
      </c>
      <c r="AR27" s="59">
        <f ca="1">IF(AR9=EOMONTH(Inputs!$G$28,0),Inputs!$G$27,0)</f>
        <v>0</v>
      </c>
      <c r="AS27" s="59">
        <f ca="1">IF(AS9=EOMONTH(Inputs!$G$28,0),Inputs!$G$27,0)</f>
        <v>0</v>
      </c>
      <c r="AT27" s="59">
        <f ca="1">IF(AT9=EOMONTH(Inputs!$G$28,0),Inputs!$G$27,0)</f>
        <v>0</v>
      </c>
      <c r="AU27" s="59">
        <f ca="1">IF(AU9=EOMONTH(Inputs!$G$28,0),Inputs!$G$27,0)</f>
        <v>0</v>
      </c>
      <c r="AV27" s="59">
        <f ca="1">IF(AV9=EOMONTH(Inputs!$G$28,0),Inputs!$G$27,0)</f>
        <v>0</v>
      </c>
      <c r="AW27" s="59">
        <f ca="1">IF(AW9=EOMONTH(Inputs!$G$28,0),Inputs!$G$27,0)</f>
        <v>0</v>
      </c>
      <c r="AX27" s="59">
        <f ca="1">IF(AX9=EOMONTH(Inputs!$G$28,0),Inputs!$G$27,0)</f>
        <v>0</v>
      </c>
      <c r="AY27" s="59">
        <f ca="1">IF(AY9=EOMONTH(Inputs!$G$28,0),Inputs!$G$27,0)</f>
        <v>0</v>
      </c>
      <c r="AZ27" s="59">
        <f ca="1">IF(AZ9=EOMONTH(Inputs!$G$28,0),Inputs!$G$27,0)</f>
        <v>0</v>
      </c>
      <c r="BA27" s="59">
        <f ca="1">IF(BA9=EOMONTH(Inputs!$G$28,0),Inputs!$G$27,0)</f>
        <v>0</v>
      </c>
      <c r="BB27" s="59">
        <f ca="1">IF(BB9=EOMONTH(Inputs!$G$28,0),Inputs!$G$27,0)</f>
        <v>0</v>
      </c>
      <c r="BC27" s="59">
        <f ca="1">IF(BC9=EOMONTH(Inputs!$G$28,0),Inputs!$G$27,0)</f>
        <v>0</v>
      </c>
      <c r="BD27" s="59">
        <f ca="1">IF(BD9=EOMONTH(Inputs!$G$28,0),Inputs!$G$27,0)</f>
        <v>0</v>
      </c>
      <c r="BE27" s="59">
        <f ca="1">IF(BE9=EOMONTH(Inputs!$G$28,0),Inputs!$G$27,0)</f>
        <v>0</v>
      </c>
      <c r="BF27" s="59">
        <f ca="1">IF(BF9=EOMONTH(Inputs!$G$28,0),Inputs!$G$27,0)</f>
        <v>0</v>
      </c>
      <c r="BG27" s="59">
        <f ca="1">IF(BG9=EOMONTH(Inputs!$G$28,0),Inputs!$G$27,0)</f>
        <v>0</v>
      </c>
      <c r="BH27" s="59">
        <f ca="1">IF(BH9=EOMONTH(Inputs!$G$28,0),Inputs!$G$27,0)</f>
        <v>0</v>
      </c>
      <c r="BI27" s="59">
        <f ca="1">IF(BI9=EOMONTH(Inputs!$G$28,0),Inputs!$G$27,0)</f>
        <v>0</v>
      </c>
      <c r="BJ27" s="59">
        <f ca="1">IF(BJ9=EOMONTH(Inputs!$G$28,0),Inputs!$G$27,0)</f>
        <v>0</v>
      </c>
      <c r="BK27" s="59">
        <f ca="1">IF(BK9=EOMONTH(Inputs!$G$28,0),Inputs!$G$27,0)</f>
        <v>0</v>
      </c>
      <c r="BL27" s="59">
        <f ca="1">IF(BL9=EOMONTH(Inputs!$G$28,0),Inputs!$G$27,0)</f>
        <v>0</v>
      </c>
      <c r="BM27" s="59">
        <f ca="1">IF(BM9=EOMONTH(Inputs!$G$28,0),Inputs!$G$27,0)</f>
        <v>0</v>
      </c>
      <c r="BN27" s="59">
        <f ca="1">IF(BN9=EOMONTH(Inputs!$G$28,0),Inputs!$G$27,0)</f>
        <v>0</v>
      </c>
      <c r="BO27" s="59">
        <f ca="1">IF(BO9=EOMONTH(Inputs!$G$28,0),Inputs!$G$27,0)</f>
        <v>0</v>
      </c>
      <c r="BP27" s="59">
        <f ca="1">IF(BP9=EOMONTH(Inputs!$G$28,0),Inputs!$G$27,0)</f>
        <v>0</v>
      </c>
      <c r="BQ27" s="59">
        <f ca="1">IF(BQ9=EOMONTH(Inputs!$G$28,0),Inputs!$G$27,0)</f>
        <v>0</v>
      </c>
      <c r="BR27" s="59">
        <f ca="1">IF(BR9=EOMONTH(Inputs!$G$28,0),Inputs!$G$27,0)</f>
        <v>0</v>
      </c>
      <c r="BS27" s="59">
        <f ca="1">IF(BS9=EOMONTH(Inputs!$G$28,0),Inputs!$G$27,0)</f>
        <v>0</v>
      </c>
      <c r="BT27" s="59">
        <f ca="1">IF(BT9=EOMONTH(Inputs!$G$28,0),Inputs!$G$27,0)</f>
        <v>0</v>
      </c>
      <c r="BU27" s="59">
        <f ca="1">IF(BU9=EOMONTH(Inputs!$G$28,0),Inputs!$G$27,0)</f>
        <v>0</v>
      </c>
      <c r="BV27" s="59">
        <f ca="1">IF(BV9=EOMONTH(Inputs!$G$28,0),Inputs!$G$27,0)</f>
        <v>0</v>
      </c>
      <c r="BW27" s="59">
        <f ca="1">IF(BW9=EOMONTH(Inputs!$G$28,0),Inputs!$G$27,0)</f>
        <v>0</v>
      </c>
      <c r="BX27" s="59">
        <f ca="1">IF(BX9=EOMONTH(Inputs!$G$28,0),Inputs!$G$27,0)</f>
        <v>0</v>
      </c>
      <c r="BY27" s="59">
        <f ca="1">IF(BY9=EOMONTH(Inputs!$G$28,0),Inputs!$G$27,0)</f>
        <v>0</v>
      </c>
      <c r="BZ27" s="59">
        <f ca="1">IF(BZ9=EOMONTH(Inputs!$G$28,0),Inputs!$G$27,0)</f>
        <v>0</v>
      </c>
      <c r="CA27" s="59">
        <f ca="1">IF(CA9=EOMONTH(Inputs!$G$28,0),Inputs!$G$27,0)</f>
        <v>0</v>
      </c>
      <c r="CB27" s="59">
        <f ca="1">IF(CB9=EOMONTH(Inputs!$G$28,0),Inputs!$G$27,0)</f>
        <v>0</v>
      </c>
      <c r="CC27" s="59">
        <f ca="1">IF(CC9=EOMONTH(Inputs!$G$28,0),Inputs!$G$27,0)</f>
        <v>0</v>
      </c>
      <c r="CD27" s="59">
        <f ca="1">IF(CD9=EOMONTH(Inputs!$G$28,0),Inputs!$G$27,0)</f>
        <v>0</v>
      </c>
      <c r="CE27" s="59">
        <f ca="1">IF(CE9=EOMONTH(Inputs!$G$28,0),Inputs!$G$27,0)</f>
        <v>0</v>
      </c>
      <c r="CF27" s="59">
        <f ca="1">IF(CF9=EOMONTH(Inputs!$G$28,0),Inputs!$G$27,0)</f>
        <v>0</v>
      </c>
      <c r="CG27" s="59">
        <f ca="1">IF(CG9=EOMONTH(Inputs!$G$28,0),Inputs!$G$27,0)</f>
        <v>0</v>
      </c>
      <c r="CH27" s="59">
        <f ca="1">IF(CH9=EOMONTH(Inputs!$G$28,0),Inputs!$G$27,0)</f>
        <v>0</v>
      </c>
      <c r="CI27" s="59">
        <f ca="1">IF(CI9=EOMONTH(Inputs!$G$28,0),Inputs!$G$27,0)</f>
        <v>0</v>
      </c>
      <c r="CJ27" s="59">
        <f ca="1">IF(CJ9=EOMONTH(Inputs!$G$28,0),Inputs!$G$27,0)</f>
        <v>0</v>
      </c>
      <c r="CK27" s="59">
        <f ca="1">IF(CK9=EOMONTH(Inputs!$G$28,0),Inputs!$G$27,0)</f>
        <v>0</v>
      </c>
      <c r="CL27" s="59">
        <f ca="1">IF(CL9=EOMONTH(Inputs!$G$28,0),Inputs!$G$27,0)</f>
        <v>0</v>
      </c>
      <c r="CM27" s="59">
        <f ca="1">IF(CM9=EOMONTH(Inputs!$G$28,0),Inputs!$G$27,0)</f>
        <v>0</v>
      </c>
      <c r="CN27" s="59">
        <f ca="1">IF(CN9=EOMONTH(Inputs!$G$28,0),Inputs!$G$27,0)</f>
        <v>0</v>
      </c>
      <c r="CO27" s="59">
        <f ca="1">IF(CO9=EOMONTH(Inputs!$G$28,0),Inputs!$G$27,0)</f>
        <v>0</v>
      </c>
      <c r="CP27" s="59">
        <f ca="1">IF(CP9=EOMONTH(Inputs!$G$28,0),Inputs!$G$27,0)</f>
        <v>0</v>
      </c>
      <c r="CQ27" s="59">
        <f ca="1">IF(CQ9=EOMONTH(Inputs!$G$28,0),Inputs!$G$27,0)</f>
        <v>0</v>
      </c>
      <c r="CR27" s="59">
        <f ca="1">IF(CR9=EOMONTH(Inputs!$G$28,0),Inputs!$G$27,0)</f>
        <v>0</v>
      </c>
      <c r="CS27" s="59">
        <f ca="1">IF(CS9=EOMONTH(Inputs!$G$28,0),Inputs!$G$27,0)</f>
        <v>0</v>
      </c>
      <c r="CT27" s="59">
        <f ca="1">IF(CT9=EOMONTH(Inputs!$G$28,0),Inputs!$G$27,0)</f>
        <v>0</v>
      </c>
      <c r="CU27" s="59">
        <f ca="1">IF(CU9=EOMONTH(Inputs!$G$28,0),Inputs!$G$27,0)</f>
        <v>0</v>
      </c>
      <c r="CV27" s="59">
        <f ca="1">IF(CV9=EOMONTH(Inputs!$G$28,0),Inputs!$G$27,0)</f>
        <v>0</v>
      </c>
      <c r="CW27" s="59">
        <f ca="1">IF(CW9=EOMONTH(Inputs!$G$28,0),Inputs!$G$27,0)</f>
        <v>0</v>
      </c>
      <c r="CX27" s="59">
        <f ca="1">IF(CX9=EOMONTH(Inputs!$G$28,0),Inputs!$G$27,0)</f>
        <v>0</v>
      </c>
      <c r="CY27" s="59">
        <f ca="1">IF(CY9=EOMONTH(Inputs!$G$28,0),Inputs!$G$27,0)</f>
        <v>0</v>
      </c>
      <c r="CZ27" s="59">
        <f ca="1">IF(CZ9=EOMONTH(Inputs!$G$28,0),Inputs!$G$27,0)</f>
        <v>0</v>
      </c>
      <c r="DA27" s="59">
        <f ca="1">IF(DA9=EOMONTH(Inputs!$G$28,0),Inputs!$G$27,0)</f>
        <v>0</v>
      </c>
      <c r="DB27" s="59">
        <f ca="1">IF(DB9=EOMONTH(Inputs!$G$28,0),Inputs!$G$27,0)</f>
        <v>0</v>
      </c>
      <c r="DC27" s="59">
        <f ca="1">IF(DC9=EOMONTH(Inputs!$G$28,0),Inputs!$G$27,0)</f>
        <v>0</v>
      </c>
      <c r="DD27" s="59">
        <f ca="1">IF(DD9=EOMONTH(Inputs!$G$28,0),Inputs!$G$27,0)</f>
        <v>0</v>
      </c>
      <c r="DE27" s="59">
        <f ca="1">IF(DE9=EOMONTH(Inputs!$G$28,0),Inputs!$G$27,0)</f>
        <v>0</v>
      </c>
      <c r="DF27" s="59">
        <f ca="1">IF(DF9=EOMONTH(Inputs!$G$28,0),Inputs!$G$27,0)</f>
        <v>0</v>
      </c>
      <c r="DG27" s="59">
        <f ca="1">IF(DG9=EOMONTH(Inputs!$G$28,0),Inputs!$G$27,0)</f>
        <v>0</v>
      </c>
      <c r="DH27" s="59">
        <f ca="1">IF(DH9=EOMONTH(Inputs!$G$28,0),Inputs!$G$27,0)</f>
        <v>0</v>
      </c>
      <c r="DI27" s="59">
        <f ca="1">IF(DI9=EOMONTH(Inputs!$G$28,0),Inputs!$G$27,0)</f>
        <v>0</v>
      </c>
      <c r="DJ27" s="59">
        <f ca="1">IF(DJ9=EOMONTH(Inputs!$G$28,0),Inputs!$G$27,0)</f>
        <v>0</v>
      </c>
      <c r="DK27" s="59">
        <f ca="1">IF(DK9=EOMONTH(Inputs!$G$28,0),Inputs!$G$27,0)</f>
        <v>0</v>
      </c>
      <c r="DL27" s="59">
        <f ca="1">IF(DL9=EOMONTH(Inputs!$G$28,0),Inputs!$G$27,0)</f>
        <v>0</v>
      </c>
      <c r="DM27" s="59">
        <f ca="1">IF(DM9=EOMONTH(Inputs!$G$28,0),Inputs!$G$27,0)</f>
        <v>0</v>
      </c>
      <c r="DN27" s="59">
        <f ca="1">IF(DN9=EOMONTH(Inputs!$G$28,0),Inputs!$G$27,0)</f>
        <v>0</v>
      </c>
      <c r="DO27" s="59">
        <f ca="1">IF(DO9=EOMONTH(Inputs!$G$28,0),Inputs!$G$27,0)</f>
        <v>0</v>
      </c>
      <c r="DP27" s="59">
        <f ca="1">IF(DP9=EOMONTH(Inputs!$G$28,0),Inputs!$G$27,0)</f>
        <v>0</v>
      </c>
      <c r="DQ27" s="59">
        <f ca="1">IF(DQ9=EOMONTH(Inputs!$G$28,0),Inputs!$G$27,0)</f>
        <v>0</v>
      </c>
      <c r="DR27" s="59">
        <f ca="1">IF(DR9=EOMONTH(Inputs!$G$28,0),Inputs!$G$27,0)</f>
        <v>0</v>
      </c>
      <c r="DS27" s="59">
        <f ca="1">IF(DS9=EOMONTH(Inputs!$G$28,0),Inputs!$G$27,0)</f>
        <v>0</v>
      </c>
      <c r="DT27" s="59">
        <f ca="1">IF(DT9=EOMONTH(Inputs!$G$28,0),Inputs!$G$27,0)</f>
        <v>0</v>
      </c>
      <c r="DU27" s="59">
        <f ca="1">IF(DU9=EOMONTH(Inputs!$G$28,0),Inputs!$G$27,0)</f>
        <v>0</v>
      </c>
      <c r="DV27" s="59">
        <f ca="1">IF(DV9=EOMONTH(Inputs!$G$28,0),Inputs!$G$27,0)</f>
        <v>0</v>
      </c>
      <c r="DW27" s="59">
        <f ca="1">IF(DW9=EOMONTH(Inputs!$G$28,0),Inputs!$G$27,0)</f>
        <v>0</v>
      </c>
      <c r="DX27" s="59">
        <f ca="1">IF(DX9=EOMONTH(Inputs!$G$28,0),Inputs!$G$27,0)</f>
        <v>0</v>
      </c>
      <c r="DY27" s="59">
        <f ca="1">IF(DY9=EOMONTH(Inputs!$G$28,0),Inputs!$G$27,0)</f>
        <v>0</v>
      </c>
      <c r="DZ27" s="59">
        <f ca="1">IF(DZ9=EOMONTH(Inputs!$G$28,0),Inputs!$G$27,0)</f>
        <v>0</v>
      </c>
      <c r="EA27" s="59">
        <f ca="1">IF(EA9=EOMONTH(Inputs!$G$28,0),Inputs!$G$27,0)</f>
        <v>360000</v>
      </c>
      <c r="EB27" s="59">
        <f ca="1">IF(EB9=EOMONTH(Inputs!$G$28,0),Inputs!$G$27,0)</f>
        <v>0</v>
      </c>
      <c r="EC27" s="59">
        <f ca="1">IF(EC9=EOMONTH(Inputs!$G$28,0),Inputs!$G$27,0)</f>
        <v>0</v>
      </c>
      <c r="ED27" s="59">
        <f ca="1">IF(ED9=EOMONTH(Inputs!$G$28,0),Inputs!$G$27,0)</f>
        <v>0</v>
      </c>
      <c r="EE27" s="59">
        <f ca="1">IF(EE9=EOMONTH(Inputs!$G$28,0),Inputs!$G$27,0)</f>
        <v>0</v>
      </c>
      <c r="EF27" s="59">
        <f ca="1">IF(EF9=EOMONTH(Inputs!$G$28,0),Inputs!$G$27,0)</f>
        <v>0</v>
      </c>
      <c r="EG27" s="59">
        <f ca="1">IF(EG9=EOMONTH(Inputs!$G$28,0),Inputs!$G$27,0)</f>
        <v>0</v>
      </c>
      <c r="EH27" s="59">
        <f ca="1">IF(EH9=EOMONTH(Inputs!$G$28,0),Inputs!$G$27,0)</f>
        <v>0</v>
      </c>
      <c r="EI27" s="59">
        <f ca="1">IF(EI9=EOMONTH(Inputs!$G$28,0),Inputs!$G$27,0)</f>
        <v>0</v>
      </c>
      <c r="EJ27" s="59">
        <f ca="1">IF(EJ9=EOMONTH(Inputs!$G$28,0),Inputs!$G$27,0)</f>
        <v>0</v>
      </c>
      <c r="EK27" s="59">
        <f ca="1">IF(EK9=EOMONTH(Inputs!$G$28,0),Inputs!$G$27,0)</f>
        <v>0</v>
      </c>
      <c r="EL27" s="59">
        <f ca="1">IF(EL9=EOMONTH(Inputs!$G$28,0),Inputs!$G$27,0)</f>
        <v>0</v>
      </c>
      <c r="EM27" s="59">
        <f ca="1">IF(EM9=EOMONTH(Inputs!$G$28,0),Inputs!$G$27,0)</f>
        <v>0</v>
      </c>
      <c r="EN27" s="59">
        <f ca="1">IF(EN9=EOMONTH(Inputs!$G$28,0),Inputs!$G$27,0)</f>
        <v>0</v>
      </c>
      <c r="EO27" s="59">
        <f ca="1">IF(EO9=EOMONTH(Inputs!$G$28,0),Inputs!$G$27,0)</f>
        <v>0</v>
      </c>
      <c r="EP27" s="59">
        <f ca="1">IF(EP9=EOMONTH(Inputs!$G$28,0),Inputs!$G$27,0)</f>
        <v>0</v>
      </c>
      <c r="EQ27" s="59">
        <f ca="1">IF(EQ9=EOMONTH(Inputs!$G$28,0),Inputs!$G$27,0)</f>
        <v>0</v>
      </c>
      <c r="ER27" s="59">
        <f ca="1">IF(ER9=EOMONTH(Inputs!$G$28,0),Inputs!$G$27,0)</f>
        <v>0</v>
      </c>
      <c r="ES27" s="59">
        <f ca="1">IF(ES9=EOMONTH(Inputs!$G$28,0),Inputs!$G$27,0)</f>
        <v>0</v>
      </c>
      <c r="ET27" s="59">
        <f ca="1">IF(ET9=EOMONTH(Inputs!$G$28,0),Inputs!$G$27,0)</f>
        <v>0</v>
      </c>
      <c r="EU27" s="59">
        <f ca="1">IF(EU9=EOMONTH(Inputs!$G$28,0),Inputs!$G$27,0)</f>
        <v>0</v>
      </c>
      <c r="EV27" s="59">
        <f ca="1">IF(EV9=EOMONTH(Inputs!$G$28,0),Inputs!$G$27,0)</f>
        <v>0</v>
      </c>
      <c r="EW27" s="59">
        <f ca="1">IF(EW9=EOMONTH(Inputs!$G$28,0),Inputs!$G$27,0)</f>
        <v>0</v>
      </c>
      <c r="EX27" s="59">
        <f ca="1">IF(EX9=EOMONTH(Inputs!$G$28,0),Inputs!$G$27,0)</f>
        <v>0</v>
      </c>
      <c r="EY27" s="59">
        <f ca="1">IF(EY9=EOMONTH(Inputs!$G$28,0),Inputs!$G$27,0)</f>
        <v>0</v>
      </c>
      <c r="EZ27" s="59">
        <f ca="1">IF(EZ9=EOMONTH(Inputs!$G$28,0),Inputs!$G$27,0)</f>
        <v>0</v>
      </c>
      <c r="FA27" s="59">
        <f ca="1">IF(FA9=EOMONTH(Inputs!$G$28,0),Inputs!$G$27,0)</f>
        <v>0</v>
      </c>
      <c r="FB27" s="59">
        <f ca="1">IF(FB9=EOMONTH(Inputs!$G$28,0),Inputs!$G$27,0)</f>
        <v>0</v>
      </c>
      <c r="FC27" s="59">
        <f ca="1">IF(FC9=EOMONTH(Inputs!$G$28,0),Inputs!$G$27,0)</f>
        <v>0</v>
      </c>
      <c r="FD27" s="59">
        <f ca="1">IF(FD9=EOMONTH(Inputs!$G$28,0),Inputs!$G$27,0)</f>
        <v>0</v>
      </c>
      <c r="FE27" s="59">
        <f ca="1">IF(FE9=EOMONTH(Inputs!$G$28,0),Inputs!$G$27,0)</f>
        <v>0</v>
      </c>
      <c r="FF27" s="59">
        <f ca="1">IF(FF9=EOMONTH(Inputs!$G$28,0),Inputs!$G$27,0)</f>
        <v>0</v>
      </c>
      <c r="FG27" s="59">
        <f ca="1">IF(FG9=EOMONTH(Inputs!$G$28,0),Inputs!$G$27,0)</f>
        <v>0</v>
      </c>
      <c r="FH27" s="59">
        <f ca="1">IF(FH9=EOMONTH(Inputs!$G$28,0),Inputs!$G$27,0)</f>
        <v>0</v>
      </c>
      <c r="FI27" s="59">
        <f ca="1">IF(FI9=EOMONTH(Inputs!$G$28,0),Inputs!$G$27,0)</f>
        <v>0</v>
      </c>
      <c r="FJ27" s="59">
        <f ca="1">IF(FJ9=EOMONTH(Inputs!$G$28,0),Inputs!$G$27,0)</f>
        <v>0</v>
      </c>
      <c r="FK27" s="59">
        <f ca="1">IF(FK9=EOMONTH(Inputs!$G$28,0),Inputs!$G$27,0)</f>
        <v>0</v>
      </c>
      <c r="FL27" s="59">
        <f ca="1">IF(FL9=EOMONTH(Inputs!$G$28,0),Inputs!$G$27,0)</f>
        <v>0</v>
      </c>
      <c r="FM27" s="59">
        <f ca="1">IF(FM9=EOMONTH(Inputs!$G$28,0),Inputs!$G$27,0)</f>
        <v>0</v>
      </c>
      <c r="FN27" s="59">
        <f ca="1">IF(FN9=EOMONTH(Inputs!$G$28,0),Inputs!$G$27,0)</f>
        <v>0</v>
      </c>
      <c r="FO27" s="59">
        <f ca="1">IF(FO9=EOMONTH(Inputs!$G$28,0),Inputs!$G$27,0)</f>
        <v>0</v>
      </c>
      <c r="FP27" s="59">
        <f ca="1">IF(FP9=EOMONTH(Inputs!$G$28,0),Inputs!$G$27,0)</f>
        <v>0</v>
      </c>
      <c r="FQ27" s="59">
        <f ca="1">IF(FQ9=EOMONTH(Inputs!$G$28,0),Inputs!$G$27,0)</f>
        <v>0</v>
      </c>
      <c r="FR27" s="59">
        <f ca="1">IF(FR9=EOMONTH(Inputs!$G$28,0),Inputs!$G$27,0)</f>
        <v>0</v>
      </c>
      <c r="FS27" s="59">
        <f ca="1">IF(FS9=EOMONTH(Inputs!$G$28,0),Inputs!$G$27,0)</f>
        <v>0</v>
      </c>
      <c r="FT27" s="59">
        <f ca="1">IF(FT9=EOMONTH(Inputs!$G$28,0),Inputs!$G$27,0)</f>
        <v>0</v>
      </c>
      <c r="FU27" s="59">
        <f ca="1">IF(FU9=EOMONTH(Inputs!$G$28,0),Inputs!$G$27,0)</f>
        <v>0</v>
      </c>
      <c r="FV27" s="59">
        <f ca="1">IF(FV9=EOMONTH(Inputs!$G$28,0),Inputs!$G$27,0)</f>
        <v>0</v>
      </c>
      <c r="FW27" s="59">
        <f ca="1">IF(FW9=EOMONTH(Inputs!$G$28,0),Inputs!$G$27,0)</f>
        <v>0</v>
      </c>
      <c r="FX27" s="59">
        <f ca="1">IF(FX9=EOMONTH(Inputs!$G$28,0),Inputs!$G$27,0)</f>
        <v>0</v>
      </c>
      <c r="FY27" s="59">
        <f ca="1">IF(FY9=EOMONTH(Inputs!$G$28,0),Inputs!$G$27,0)</f>
        <v>0</v>
      </c>
      <c r="FZ27" s="59">
        <f ca="1">IF(FZ9=EOMONTH(Inputs!$G$28,0),Inputs!$G$27,0)</f>
        <v>0</v>
      </c>
      <c r="GA27" s="59">
        <f ca="1">IF(GA9=EOMONTH(Inputs!$G$28,0),Inputs!$G$27,0)</f>
        <v>0</v>
      </c>
      <c r="GB27" s="59">
        <f ca="1">IF(GB9=EOMONTH(Inputs!$G$28,0),Inputs!$G$27,0)</f>
        <v>0</v>
      </c>
      <c r="GC27" s="59">
        <f ca="1">IF(GC9=EOMONTH(Inputs!$G$28,0),Inputs!$G$27,0)</f>
        <v>0</v>
      </c>
      <c r="GD27" s="59">
        <f ca="1">IF(GD9=EOMONTH(Inputs!$G$28,0),Inputs!$G$27,0)</f>
        <v>0</v>
      </c>
      <c r="GE27" s="59">
        <f ca="1">IF(GE9=EOMONTH(Inputs!$G$28,0),Inputs!$G$27,0)</f>
        <v>0</v>
      </c>
      <c r="GF27" s="59">
        <f ca="1">IF(GF9=EOMONTH(Inputs!$G$28,0),Inputs!$G$27,0)</f>
        <v>0</v>
      </c>
      <c r="GG27" s="59">
        <f ca="1">IF(GG9=EOMONTH(Inputs!$G$28,0),Inputs!$G$27,0)</f>
        <v>0</v>
      </c>
      <c r="GH27" s="59">
        <f ca="1">IF(GH9=EOMONTH(Inputs!$G$28,0),Inputs!$G$27,0)</f>
        <v>0</v>
      </c>
      <c r="GI27" s="59">
        <f ca="1">IF(GI9=EOMONTH(Inputs!$G$28,0),Inputs!$G$27,0)</f>
        <v>0</v>
      </c>
      <c r="GJ27" s="59">
        <f ca="1">IF(GJ9=EOMONTH(Inputs!$G$28,0),Inputs!$G$27,0)</f>
        <v>0</v>
      </c>
      <c r="GK27" s="59">
        <f ca="1">IF(GK9=EOMONTH(Inputs!$G$28,0),Inputs!$G$27,0)</f>
        <v>0</v>
      </c>
      <c r="GL27" s="59">
        <f ca="1">IF(GL9=EOMONTH(Inputs!$G$28,0),Inputs!$G$27,0)</f>
        <v>0</v>
      </c>
      <c r="GM27" s="59">
        <f ca="1">IF(GM9=EOMONTH(Inputs!$G$28,0),Inputs!$G$27,0)</f>
        <v>0</v>
      </c>
      <c r="GN27" s="59">
        <f ca="1">IF(GN9=EOMONTH(Inputs!$G$28,0),Inputs!$G$27,0)</f>
        <v>0</v>
      </c>
      <c r="GO27" s="59">
        <f ca="1">IF(GO9=EOMONTH(Inputs!$G$28,0),Inputs!$G$27,0)</f>
        <v>0</v>
      </c>
      <c r="GP27" s="59">
        <f ca="1">IF(GP9=EOMONTH(Inputs!$G$28,0),Inputs!$G$27,0)</f>
        <v>0</v>
      </c>
      <c r="GQ27" s="59">
        <f ca="1">IF(GQ9=EOMONTH(Inputs!$G$28,0),Inputs!$G$27,0)</f>
        <v>0</v>
      </c>
      <c r="GR27" s="59">
        <f ca="1">IF(GR9=EOMONTH(Inputs!$G$28,0),Inputs!$G$27,0)</f>
        <v>0</v>
      </c>
      <c r="GS27" s="59">
        <f ca="1">IF(GS9=EOMONTH(Inputs!$G$28,0),Inputs!$G$27,0)</f>
        <v>0</v>
      </c>
      <c r="GT27" s="59">
        <f ca="1">IF(GT9=EOMONTH(Inputs!$G$28,0),Inputs!$G$27,0)</f>
        <v>0</v>
      </c>
      <c r="GU27" s="59">
        <f ca="1">IF(GU9=EOMONTH(Inputs!$G$28,0),Inputs!$G$27,0)</f>
        <v>0</v>
      </c>
      <c r="GV27" s="59">
        <f ca="1">IF(GV9=EOMONTH(Inputs!$G$28,0),Inputs!$G$27,0)</f>
        <v>0</v>
      </c>
      <c r="GW27" s="59">
        <f ca="1">IF(GW9=EOMONTH(Inputs!$G$28,0),Inputs!$G$27,0)</f>
        <v>0</v>
      </c>
      <c r="GX27" s="59">
        <f ca="1">IF(GX9=EOMONTH(Inputs!$G$28,0),Inputs!$G$27,0)</f>
        <v>0</v>
      </c>
      <c r="GY27" s="59">
        <f ca="1">IF(GY9=EOMONTH(Inputs!$G$28,0),Inputs!$G$27,0)</f>
        <v>0</v>
      </c>
      <c r="GZ27" s="59">
        <f ca="1">IF(GZ9=EOMONTH(Inputs!$G$28,0),Inputs!$G$27,0)</f>
        <v>0</v>
      </c>
      <c r="HA27" s="59">
        <f ca="1">IF(HA9=EOMONTH(Inputs!$G$28,0),Inputs!$G$27,0)</f>
        <v>0</v>
      </c>
      <c r="HB27" s="59">
        <f ca="1">IF(HB9=EOMONTH(Inputs!$G$28,0),Inputs!$G$27,0)</f>
        <v>0</v>
      </c>
      <c r="HC27" s="59">
        <f ca="1">IF(HC9=EOMONTH(Inputs!$G$28,0),Inputs!$G$27,0)</f>
        <v>0</v>
      </c>
      <c r="HD27" s="59">
        <f ca="1">IF(HD9=EOMONTH(Inputs!$G$28,0),Inputs!$G$27,0)</f>
        <v>0</v>
      </c>
      <c r="HE27" s="59">
        <f ca="1">IF(HE9=EOMONTH(Inputs!$G$28,0),Inputs!$G$27,0)</f>
        <v>0</v>
      </c>
      <c r="HF27" s="59">
        <f ca="1">IF(HF9=EOMONTH(Inputs!$G$28,0),Inputs!$G$27,0)</f>
        <v>0</v>
      </c>
      <c r="HG27" s="59">
        <f ca="1">IF(HG9=EOMONTH(Inputs!$G$28,0),Inputs!$G$27,0)</f>
        <v>0</v>
      </c>
      <c r="HH27" s="59">
        <f ca="1">IF(HH9=EOMONTH(Inputs!$G$28,0),Inputs!$G$27,0)</f>
        <v>0</v>
      </c>
      <c r="HI27" s="59">
        <f ca="1">IF(HI9=EOMONTH(Inputs!$G$28,0),Inputs!$G$27,0)</f>
        <v>0</v>
      </c>
      <c r="HJ27" s="59">
        <f ca="1">IF(HJ9=EOMONTH(Inputs!$G$28,0),Inputs!$G$27,0)</f>
        <v>0</v>
      </c>
      <c r="HK27" s="59">
        <f ca="1">IF(HK9=EOMONTH(Inputs!$G$28,0),Inputs!$G$27,0)</f>
        <v>0</v>
      </c>
      <c r="HL27" s="59">
        <f ca="1">IF(HL9=EOMONTH(Inputs!$G$28,0),Inputs!$G$27,0)</f>
        <v>0</v>
      </c>
      <c r="HM27" s="59">
        <f ca="1">IF(HM9=EOMONTH(Inputs!$G$28,0),Inputs!$G$27,0)</f>
        <v>0</v>
      </c>
      <c r="HN27" s="59">
        <f ca="1">IF(HN9=EOMONTH(Inputs!$G$28,0),Inputs!$G$27,0)</f>
        <v>0</v>
      </c>
      <c r="HO27" s="59">
        <f ca="1">IF(HO9=EOMONTH(Inputs!$G$28,0),Inputs!$G$27,0)</f>
        <v>0</v>
      </c>
      <c r="HP27" s="59">
        <f ca="1">IF(HP9=EOMONTH(Inputs!$G$28,0),Inputs!$G$27,0)</f>
        <v>0</v>
      </c>
      <c r="HQ27" s="59">
        <f ca="1">IF(HQ9=EOMONTH(Inputs!$G$28,0),Inputs!$G$27,0)</f>
        <v>0</v>
      </c>
      <c r="HR27" s="59">
        <f ca="1">IF(HR9=EOMONTH(Inputs!$G$28,0),Inputs!$G$27,0)</f>
        <v>0</v>
      </c>
      <c r="HS27" s="59">
        <f ca="1">IF(HS9=EOMONTH(Inputs!$G$28,0),Inputs!$G$27,0)</f>
        <v>0</v>
      </c>
      <c r="HT27" s="59">
        <f ca="1">IF(HT9=EOMONTH(Inputs!$G$28,0),Inputs!$G$27,0)</f>
        <v>0</v>
      </c>
      <c r="HU27" s="59">
        <f ca="1">IF(HU9=EOMONTH(Inputs!$G$28,0),Inputs!$G$27,0)</f>
        <v>0</v>
      </c>
      <c r="HV27" s="59">
        <f ca="1">IF(HV9=EOMONTH(Inputs!$G$28,0),Inputs!$G$27,0)</f>
        <v>0</v>
      </c>
      <c r="HW27" s="59">
        <f ca="1">IF(HW9=EOMONTH(Inputs!$G$28,0),Inputs!$G$27,0)</f>
        <v>0</v>
      </c>
      <c r="HX27" s="59">
        <f ca="1">IF(HX9=EOMONTH(Inputs!$G$28,0),Inputs!$G$27,0)</f>
        <v>0</v>
      </c>
      <c r="HY27" s="59">
        <f ca="1">IF(HY9=EOMONTH(Inputs!$G$28,0),Inputs!$G$27,0)</f>
        <v>0</v>
      </c>
      <c r="HZ27" s="59">
        <f ca="1">IF(HZ9=EOMONTH(Inputs!$G$28,0),Inputs!$G$27,0)</f>
        <v>0</v>
      </c>
      <c r="IA27" s="59">
        <f ca="1">IF(IA9=EOMONTH(Inputs!$G$28,0),Inputs!$G$27,0)</f>
        <v>0</v>
      </c>
      <c r="IB27" s="59">
        <f ca="1">IF(IB9=EOMONTH(Inputs!$G$28,0),Inputs!$G$27,0)</f>
        <v>0</v>
      </c>
      <c r="IC27" s="59">
        <f ca="1">IF(IC9=EOMONTH(Inputs!$G$28,0),Inputs!$G$27,0)</f>
        <v>0</v>
      </c>
      <c r="ID27" s="59">
        <f ca="1">IF(ID9=EOMONTH(Inputs!$G$28,0),Inputs!$G$27,0)</f>
        <v>0</v>
      </c>
      <c r="IE27" s="59">
        <f ca="1">IF(IE9=EOMONTH(Inputs!$G$28,0),Inputs!$G$27,0)</f>
        <v>0</v>
      </c>
      <c r="IF27" s="59">
        <f ca="1">IF(IF9=EOMONTH(Inputs!$G$28,0),Inputs!$G$27,0)</f>
        <v>0</v>
      </c>
      <c r="IG27" s="59">
        <f ca="1">IF(IG9=EOMONTH(Inputs!$G$28,0),Inputs!$G$27,0)</f>
        <v>0</v>
      </c>
      <c r="IH27" s="59">
        <f ca="1">IF(IH9=EOMONTH(Inputs!$G$28,0),Inputs!$G$27,0)</f>
        <v>0</v>
      </c>
      <c r="II27" s="59">
        <f ca="1">IF(II9=EOMONTH(Inputs!$G$28,0),Inputs!$G$27,0)</f>
        <v>0</v>
      </c>
      <c r="IJ27" s="59">
        <f ca="1">IF(IJ9=EOMONTH(Inputs!$G$28,0),Inputs!$G$27,0)</f>
        <v>0</v>
      </c>
      <c r="IK27" s="59">
        <f ca="1">IF(IK9=EOMONTH(Inputs!$G$28,0),Inputs!$G$27,0)</f>
        <v>0</v>
      </c>
      <c r="IL27" s="59">
        <f ca="1">IF(IL9=EOMONTH(Inputs!$G$28,0),Inputs!$G$27,0)</f>
        <v>0</v>
      </c>
      <c r="IM27" s="59">
        <f ca="1">IF(IM9=EOMONTH(Inputs!$G$28,0),Inputs!$G$27,0)</f>
        <v>0</v>
      </c>
      <c r="IN27" s="59">
        <f ca="1">IF(IN9=EOMONTH(Inputs!$G$28,0),Inputs!$G$27,0)</f>
        <v>0</v>
      </c>
      <c r="IO27" s="59">
        <f ca="1">IF(IO9=EOMONTH(Inputs!$G$28,0),Inputs!$G$27,0)</f>
        <v>0</v>
      </c>
      <c r="IP27" s="59">
        <f ca="1">IF(IP9=EOMONTH(Inputs!$G$28,0),Inputs!$G$27,0)</f>
        <v>0</v>
      </c>
      <c r="IQ27" s="59">
        <f ca="1">IF(IQ9=EOMONTH(Inputs!$G$28,0),Inputs!$G$27,0)</f>
        <v>0</v>
      </c>
      <c r="IR27" s="59">
        <f ca="1">IF(IR9=EOMONTH(Inputs!$G$28,0),Inputs!$G$27,0)</f>
        <v>0</v>
      </c>
      <c r="IS27" s="59">
        <f ca="1">IF(IS9=EOMONTH(Inputs!$G$28,0),Inputs!$G$27,0)</f>
        <v>0</v>
      </c>
      <c r="IT27" s="59">
        <f ca="1">IF(IT9=EOMONTH(Inputs!$G$28,0),Inputs!$G$27,0)</f>
        <v>0</v>
      </c>
      <c r="IU27" s="59">
        <f ca="1">IF(IU9=EOMONTH(Inputs!$G$28,0),Inputs!$G$27,0)</f>
        <v>0</v>
      </c>
      <c r="IV27" s="59">
        <f ca="1">IF(IV9=EOMONTH(Inputs!$G$28,0),Inputs!$G$27,0)</f>
        <v>0</v>
      </c>
      <c r="IW27" s="59">
        <f ca="1">IF(IW9=EOMONTH(Inputs!$G$28,0),Inputs!$G$27,0)</f>
        <v>0</v>
      </c>
      <c r="IX27" s="59">
        <f ca="1">IF(IX9=EOMONTH(Inputs!$G$28,0),Inputs!$G$27,0)</f>
        <v>0</v>
      </c>
      <c r="IY27" s="59">
        <f ca="1">IF(IY9=EOMONTH(Inputs!$G$28,0),Inputs!$G$27,0)</f>
        <v>0</v>
      </c>
      <c r="IZ27" s="59">
        <f ca="1">IF(IZ9=EOMONTH(Inputs!$G$28,0),Inputs!$G$27,0)</f>
        <v>0</v>
      </c>
      <c r="JA27" s="59">
        <f ca="1">IF(JA9=EOMONTH(Inputs!$G$28,0),Inputs!$G$27,0)</f>
        <v>0</v>
      </c>
      <c r="JB27" s="59">
        <f ca="1">IF(JB9=EOMONTH(Inputs!$G$28,0),Inputs!$G$27,0)</f>
        <v>0</v>
      </c>
      <c r="JC27" s="59">
        <f ca="1">IF(JC9=EOMONTH(Inputs!$G$28,0),Inputs!$G$27,0)</f>
        <v>0</v>
      </c>
      <c r="JD27" s="59">
        <f ca="1">IF(JD9=EOMONTH(Inputs!$G$28,0),Inputs!$G$27,0)</f>
        <v>0</v>
      </c>
      <c r="JE27" s="59">
        <f ca="1">IF(JE9=EOMONTH(Inputs!$G$28,0),Inputs!$G$27,0)</f>
        <v>0</v>
      </c>
      <c r="JF27" s="59">
        <f ca="1">IF(JF9=EOMONTH(Inputs!$G$28,0),Inputs!$G$27,0)</f>
        <v>0</v>
      </c>
      <c r="JG27" s="59">
        <f ca="1">IF(JG9=EOMONTH(Inputs!$G$28,0),Inputs!$G$27,0)</f>
        <v>0</v>
      </c>
      <c r="JH27" s="59">
        <f ca="1">IF(JH9=EOMONTH(Inputs!$G$28,0),Inputs!$G$27,0)</f>
        <v>0</v>
      </c>
      <c r="JI27" s="59">
        <f ca="1">IF(JI9=EOMONTH(Inputs!$G$28,0),Inputs!$G$27,0)</f>
        <v>0</v>
      </c>
      <c r="JJ27" s="59">
        <f ca="1">IF(JJ9=EOMONTH(Inputs!$G$28,0),Inputs!$G$27,0)</f>
        <v>0</v>
      </c>
      <c r="JK27" s="59">
        <f ca="1">IF(JK9=EOMONTH(Inputs!$G$28,0),Inputs!$G$27,0)</f>
        <v>0</v>
      </c>
      <c r="JL27" s="59">
        <f ca="1">IF(JL9=EOMONTH(Inputs!$G$28,0),Inputs!$G$27,0)</f>
        <v>0</v>
      </c>
      <c r="JM27" s="59">
        <f ca="1">IF(JM9=EOMONTH(Inputs!$G$28,0),Inputs!$G$27,0)</f>
        <v>0</v>
      </c>
      <c r="JN27" s="59">
        <f ca="1">IF(JN9=EOMONTH(Inputs!$G$28,0),Inputs!$G$27,0)</f>
        <v>0</v>
      </c>
      <c r="JO27" s="59">
        <f ca="1">IF(JO9=EOMONTH(Inputs!$G$28,0),Inputs!$G$27,0)</f>
        <v>0</v>
      </c>
      <c r="JP27" s="59">
        <f ca="1">IF(JP9=EOMONTH(Inputs!$G$28,0),Inputs!$G$27,0)</f>
        <v>0</v>
      </c>
      <c r="JQ27" s="59">
        <f ca="1">IF(JQ9=EOMONTH(Inputs!$G$28,0),Inputs!$G$27,0)</f>
        <v>0</v>
      </c>
      <c r="JR27" s="59">
        <f ca="1">IF(JR9=EOMONTH(Inputs!$G$28,0),Inputs!$G$27,0)</f>
        <v>0</v>
      </c>
      <c r="JS27" s="59">
        <f ca="1">IF(JS9=EOMONTH(Inputs!$G$28,0),Inputs!$G$27,0)</f>
        <v>0</v>
      </c>
      <c r="JT27" s="59">
        <f ca="1">IF(JT9=EOMONTH(Inputs!$G$28,0),Inputs!$G$27,0)</f>
        <v>0</v>
      </c>
      <c r="JU27" s="59">
        <f ca="1">IF(JU9=EOMONTH(Inputs!$G$28,0),Inputs!$G$27,0)</f>
        <v>0</v>
      </c>
      <c r="JV27" s="59">
        <f ca="1">IF(JV9=EOMONTH(Inputs!$G$28,0),Inputs!$G$27,0)</f>
        <v>0</v>
      </c>
      <c r="JW27" s="59">
        <f ca="1">IF(JW9=EOMONTH(Inputs!$G$28,0),Inputs!$G$27,0)</f>
        <v>0</v>
      </c>
      <c r="JX27" s="59">
        <f ca="1">IF(JX9=EOMONTH(Inputs!$G$28,0),Inputs!$G$27,0)</f>
        <v>0</v>
      </c>
      <c r="JY27" s="59">
        <f ca="1">IF(JY9=EOMONTH(Inputs!$G$28,0),Inputs!$G$27,0)</f>
        <v>0</v>
      </c>
      <c r="JZ27" s="59">
        <f ca="1">IF(JZ9=EOMONTH(Inputs!$G$28,0),Inputs!$G$27,0)</f>
        <v>0</v>
      </c>
      <c r="KA27" s="59">
        <f ca="1">IF(KA9=EOMONTH(Inputs!$G$28,0),Inputs!$G$27,0)</f>
        <v>0</v>
      </c>
      <c r="KB27" s="59">
        <f ca="1">IF(KB9=EOMONTH(Inputs!$G$28,0),Inputs!$G$27,0)</f>
        <v>0</v>
      </c>
      <c r="KC27" s="59">
        <f ca="1">IF(KC9=EOMONTH(Inputs!$G$28,0),Inputs!$G$27,0)</f>
        <v>0</v>
      </c>
      <c r="KD27" s="59">
        <f ca="1">IF(KD9=EOMONTH(Inputs!$G$28,0),Inputs!$G$27,0)</f>
        <v>0</v>
      </c>
      <c r="KE27" s="59">
        <f ca="1">IF(KE9=EOMONTH(Inputs!$G$28,0),Inputs!$G$27,0)</f>
        <v>0</v>
      </c>
    </row>
    <row r="28" spans="2:291" x14ac:dyDescent="0.3">
      <c r="C28" t="s">
        <v>54</v>
      </c>
      <c r="G28" s="59">
        <f t="shared" ref="G28:BK28" ca="1" si="175">IF(G27&lt;&gt;0,SUM(F45,F49),0)</f>
        <v>0</v>
      </c>
      <c r="H28" s="59">
        <f t="shared" ca="1" si="175"/>
        <v>0</v>
      </c>
      <c r="I28" s="59">
        <f t="shared" ca="1" si="175"/>
        <v>0</v>
      </c>
      <c r="J28" s="59">
        <f t="shared" ca="1" si="175"/>
        <v>0</v>
      </c>
      <c r="K28" s="59">
        <f t="shared" ca="1" si="175"/>
        <v>0</v>
      </c>
      <c r="L28" s="59">
        <f t="shared" ca="1" si="175"/>
        <v>0</v>
      </c>
      <c r="M28" s="59">
        <f t="shared" ca="1" si="175"/>
        <v>0</v>
      </c>
      <c r="N28" s="59">
        <f t="shared" ca="1" si="175"/>
        <v>0</v>
      </c>
      <c r="O28" s="59">
        <f t="shared" ca="1" si="175"/>
        <v>0</v>
      </c>
      <c r="P28" s="59">
        <f t="shared" ca="1" si="175"/>
        <v>0</v>
      </c>
      <c r="Q28" s="59">
        <f t="shared" ca="1" si="175"/>
        <v>0</v>
      </c>
      <c r="R28" s="59">
        <f t="shared" ca="1" si="175"/>
        <v>0</v>
      </c>
      <c r="S28" s="59">
        <f t="shared" ca="1" si="175"/>
        <v>0</v>
      </c>
      <c r="T28" s="59">
        <f t="shared" ca="1" si="175"/>
        <v>0</v>
      </c>
      <c r="U28" s="59">
        <f t="shared" ca="1" si="175"/>
        <v>0</v>
      </c>
      <c r="V28" s="59">
        <f t="shared" ca="1" si="175"/>
        <v>0</v>
      </c>
      <c r="W28" s="59">
        <f t="shared" ca="1" si="175"/>
        <v>0</v>
      </c>
      <c r="X28" s="59">
        <f t="shared" ca="1" si="175"/>
        <v>0</v>
      </c>
      <c r="Y28" s="59">
        <f t="shared" ca="1" si="175"/>
        <v>0</v>
      </c>
      <c r="Z28" s="59">
        <f t="shared" ca="1" si="175"/>
        <v>0</v>
      </c>
      <c r="AA28" s="59">
        <f t="shared" ca="1" si="175"/>
        <v>0</v>
      </c>
      <c r="AB28" s="59">
        <f t="shared" ca="1" si="175"/>
        <v>0</v>
      </c>
      <c r="AC28" s="59">
        <f t="shared" ca="1" si="175"/>
        <v>0</v>
      </c>
      <c r="AD28" s="59">
        <f t="shared" ca="1" si="175"/>
        <v>0</v>
      </c>
      <c r="AE28" s="59">
        <f t="shared" ca="1" si="175"/>
        <v>0</v>
      </c>
      <c r="AF28" s="59">
        <f t="shared" ca="1" si="175"/>
        <v>0</v>
      </c>
      <c r="AG28" s="59">
        <f t="shared" ca="1" si="175"/>
        <v>0</v>
      </c>
      <c r="AH28" s="59">
        <f t="shared" ca="1" si="175"/>
        <v>0</v>
      </c>
      <c r="AI28" s="59">
        <f t="shared" ca="1" si="175"/>
        <v>0</v>
      </c>
      <c r="AJ28" s="59">
        <f t="shared" ca="1" si="175"/>
        <v>0</v>
      </c>
      <c r="AK28" s="59">
        <f t="shared" ca="1" si="175"/>
        <v>0</v>
      </c>
      <c r="AL28" s="59">
        <f t="shared" ca="1" si="175"/>
        <v>0</v>
      </c>
      <c r="AM28" s="59">
        <f t="shared" ca="1" si="175"/>
        <v>0</v>
      </c>
      <c r="AN28" s="59">
        <f t="shared" ca="1" si="175"/>
        <v>0</v>
      </c>
      <c r="AO28" s="59">
        <f t="shared" ca="1" si="175"/>
        <v>0</v>
      </c>
      <c r="AP28" s="59">
        <f t="shared" ca="1" si="175"/>
        <v>0</v>
      </c>
      <c r="AQ28" s="59">
        <f t="shared" ca="1" si="175"/>
        <v>0</v>
      </c>
      <c r="AR28" s="59">
        <f t="shared" ca="1" si="175"/>
        <v>0</v>
      </c>
      <c r="AS28" s="59">
        <f t="shared" ca="1" si="175"/>
        <v>0</v>
      </c>
      <c r="AT28" s="59">
        <f t="shared" ca="1" si="175"/>
        <v>0</v>
      </c>
      <c r="AU28" s="59">
        <f t="shared" ca="1" si="175"/>
        <v>0</v>
      </c>
      <c r="AV28" s="59">
        <f t="shared" ca="1" si="175"/>
        <v>0</v>
      </c>
      <c r="AW28" s="59">
        <f t="shared" ca="1" si="175"/>
        <v>0</v>
      </c>
      <c r="AX28" s="59">
        <f t="shared" ca="1" si="175"/>
        <v>0</v>
      </c>
      <c r="AY28" s="59">
        <f t="shared" ca="1" si="175"/>
        <v>0</v>
      </c>
      <c r="AZ28" s="59">
        <f t="shared" ca="1" si="175"/>
        <v>0</v>
      </c>
      <c r="BA28" s="59">
        <f t="shared" ca="1" si="175"/>
        <v>0</v>
      </c>
      <c r="BB28" s="59">
        <f t="shared" ca="1" si="175"/>
        <v>0</v>
      </c>
      <c r="BC28" s="59">
        <f t="shared" ca="1" si="175"/>
        <v>0</v>
      </c>
      <c r="BD28" s="59">
        <f t="shared" ca="1" si="175"/>
        <v>0</v>
      </c>
      <c r="BE28" s="59">
        <f t="shared" ca="1" si="175"/>
        <v>0</v>
      </c>
      <c r="BF28" s="59">
        <f t="shared" ca="1" si="175"/>
        <v>0</v>
      </c>
      <c r="BG28" s="59">
        <f t="shared" ca="1" si="175"/>
        <v>0</v>
      </c>
      <c r="BH28" s="59">
        <f t="shared" ca="1" si="175"/>
        <v>0</v>
      </c>
      <c r="BI28" s="59">
        <f t="shared" ca="1" si="175"/>
        <v>0</v>
      </c>
      <c r="BJ28" s="59">
        <f t="shared" ca="1" si="175"/>
        <v>0</v>
      </c>
      <c r="BK28" s="59">
        <f t="shared" ca="1" si="175"/>
        <v>0</v>
      </c>
      <c r="BL28" s="59">
        <f t="shared" ref="BL28" ca="1" si="176">IF(BL27&lt;&gt;0,SUM(BK45,BK49),0)</f>
        <v>0</v>
      </c>
      <c r="BM28" s="59">
        <f t="shared" ref="BM28" ca="1" si="177">IF(BM27&lt;&gt;0,SUM(BL45,BL49),0)</f>
        <v>0</v>
      </c>
      <c r="BN28" s="59">
        <f t="shared" ref="BN28" ca="1" si="178">IF(BN27&lt;&gt;0,SUM(BM45,BM49),0)</f>
        <v>0</v>
      </c>
      <c r="BO28" s="59">
        <f t="shared" ref="BO28" ca="1" si="179">IF(BO27&lt;&gt;0,SUM(BN45,BN49),0)</f>
        <v>0</v>
      </c>
      <c r="BP28" s="59">
        <f t="shared" ref="BP28" ca="1" si="180">IF(BP27&lt;&gt;0,SUM(BO45,BO49),0)</f>
        <v>0</v>
      </c>
      <c r="BQ28" s="59">
        <f t="shared" ref="BQ28" ca="1" si="181">IF(BQ27&lt;&gt;0,SUM(BP45,BP49),0)</f>
        <v>0</v>
      </c>
      <c r="BR28" s="59">
        <f t="shared" ref="BR28" ca="1" si="182">IF(BR27&lt;&gt;0,SUM(BQ45,BQ49),0)</f>
        <v>0</v>
      </c>
      <c r="BS28" s="59">
        <f t="shared" ref="BS28" ca="1" si="183">IF(BS27&lt;&gt;0,SUM(BR45,BR49),0)</f>
        <v>0</v>
      </c>
      <c r="BT28" s="59">
        <f t="shared" ref="BT28" ca="1" si="184">IF(BT27&lt;&gt;0,SUM(BS45,BS49),0)</f>
        <v>0</v>
      </c>
      <c r="BU28" s="59">
        <f t="shared" ref="BU28" ca="1" si="185">IF(BU27&lt;&gt;0,SUM(BT45,BT49),0)</f>
        <v>0</v>
      </c>
      <c r="BV28" s="59">
        <f t="shared" ref="BV28" ca="1" si="186">IF(BV27&lt;&gt;0,SUM(BU45,BU49),0)</f>
        <v>0</v>
      </c>
      <c r="BW28" s="59">
        <f t="shared" ref="BW28" ca="1" si="187">IF(BW27&lt;&gt;0,SUM(BV45,BV49),0)</f>
        <v>0</v>
      </c>
      <c r="BX28" s="59">
        <f t="shared" ref="BX28" ca="1" si="188">IF(BX27&lt;&gt;0,SUM(BW45,BW49),0)</f>
        <v>0</v>
      </c>
      <c r="BY28" s="59">
        <f t="shared" ref="BY28" ca="1" si="189">IF(BY27&lt;&gt;0,SUM(BX45,BX49),0)</f>
        <v>0</v>
      </c>
      <c r="BZ28" s="59">
        <f t="shared" ref="BZ28" ca="1" si="190">IF(BZ27&lt;&gt;0,SUM(BY45,BY49),0)</f>
        <v>0</v>
      </c>
      <c r="CA28" s="59">
        <f t="shared" ref="CA28" ca="1" si="191">IF(CA27&lt;&gt;0,SUM(BZ45,BZ49),0)</f>
        <v>0</v>
      </c>
      <c r="CB28" s="59">
        <f t="shared" ref="CB28" ca="1" si="192">IF(CB27&lt;&gt;0,SUM(CA45,CA49),0)</f>
        <v>0</v>
      </c>
      <c r="CC28" s="59">
        <f t="shared" ref="CC28" ca="1" si="193">IF(CC27&lt;&gt;0,SUM(CB45,CB49),0)</f>
        <v>0</v>
      </c>
      <c r="CD28" s="59">
        <f t="shared" ref="CD28" ca="1" si="194">IF(CD27&lt;&gt;0,SUM(CC45,CC49),0)</f>
        <v>0</v>
      </c>
      <c r="CE28" s="59">
        <f t="shared" ref="CE28" ca="1" si="195">IF(CE27&lt;&gt;0,SUM(CD45,CD49),0)</f>
        <v>0</v>
      </c>
      <c r="CF28" s="59">
        <f t="shared" ref="CF28" ca="1" si="196">IF(CF27&lt;&gt;0,SUM(CE45,CE49),0)</f>
        <v>0</v>
      </c>
      <c r="CG28" s="59">
        <f t="shared" ref="CG28" ca="1" si="197">IF(CG27&lt;&gt;0,SUM(CF45,CF49),0)</f>
        <v>0</v>
      </c>
      <c r="CH28" s="59">
        <f t="shared" ref="CH28" ca="1" si="198">IF(CH27&lt;&gt;0,SUM(CG45,CG49),0)</f>
        <v>0</v>
      </c>
      <c r="CI28" s="59">
        <f t="shared" ref="CI28" ca="1" si="199">IF(CI27&lt;&gt;0,SUM(CH45,CH49),0)</f>
        <v>0</v>
      </c>
      <c r="CJ28" s="59">
        <f t="shared" ref="CJ28" ca="1" si="200">IF(CJ27&lt;&gt;0,SUM(CI45,CI49),0)</f>
        <v>0</v>
      </c>
      <c r="CK28" s="59">
        <f t="shared" ref="CK28" ca="1" si="201">IF(CK27&lt;&gt;0,SUM(CJ45,CJ49),0)</f>
        <v>0</v>
      </c>
      <c r="CL28" s="59">
        <f t="shared" ref="CL28" ca="1" si="202">IF(CL27&lt;&gt;0,SUM(CK45,CK49),0)</f>
        <v>0</v>
      </c>
      <c r="CM28" s="59">
        <f t="shared" ref="CM28" ca="1" si="203">IF(CM27&lt;&gt;0,SUM(CL45,CL49),0)</f>
        <v>0</v>
      </c>
      <c r="CN28" s="59">
        <f t="shared" ref="CN28" ca="1" si="204">IF(CN27&lt;&gt;0,SUM(CM45,CM49),0)</f>
        <v>0</v>
      </c>
      <c r="CO28" s="59">
        <f t="shared" ref="CO28" ca="1" si="205">IF(CO27&lt;&gt;0,SUM(CN45,CN49),0)</f>
        <v>0</v>
      </c>
      <c r="CP28" s="59">
        <f t="shared" ref="CP28" ca="1" si="206">IF(CP27&lt;&gt;0,SUM(CO45,CO49),0)</f>
        <v>0</v>
      </c>
      <c r="CQ28" s="59">
        <f t="shared" ref="CQ28" ca="1" si="207">IF(CQ27&lt;&gt;0,SUM(CP45,CP49),0)</f>
        <v>0</v>
      </c>
      <c r="CR28" s="59">
        <f t="shared" ref="CR28" ca="1" si="208">IF(CR27&lt;&gt;0,SUM(CQ45,CQ49),0)</f>
        <v>0</v>
      </c>
      <c r="CS28" s="59">
        <f t="shared" ref="CS28" ca="1" si="209">IF(CS27&lt;&gt;0,SUM(CR45,CR49),0)</f>
        <v>0</v>
      </c>
      <c r="CT28" s="59">
        <f t="shared" ref="CT28" ca="1" si="210">IF(CT27&lt;&gt;0,SUM(CS45,CS49),0)</f>
        <v>0</v>
      </c>
      <c r="CU28" s="59">
        <f t="shared" ref="CU28" ca="1" si="211">IF(CU27&lt;&gt;0,SUM(CT45,CT49),0)</f>
        <v>0</v>
      </c>
      <c r="CV28" s="59">
        <f t="shared" ref="CV28" ca="1" si="212">IF(CV27&lt;&gt;0,SUM(CU45,CU49),0)</f>
        <v>0</v>
      </c>
      <c r="CW28" s="59">
        <f t="shared" ref="CW28" ca="1" si="213">IF(CW27&lt;&gt;0,SUM(CV45,CV49),0)</f>
        <v>0</v>
      </c>
      <c r="CX28" s="59">
        <f t="shared" ref="CX28" ca="1" si="214">IF(CX27&lt;&gt;0,SUM(CW45,CW49),0)</f>
        <v>0</v>
      </c>
      <c r="CY28" s="59">
        <f t="shared" ref="CY28" ca="1" si="215">IF(CY27&lt;&gt;0,SUM(CX45,CX49),0)</f>
        <v>0</v>
      </c>
      <c r="CZ28" s="59">
        <f t="shared" ref="CZ28" ca="1" si="216">IF(CZ27&lt;&gt;0,SUM(CY45,CY49),0)</f>
        <v>0</v>
      </c>
      <c r="DA28" s="59">
        <f t="shared" ref="DA28" ca="1" si="217">IF(DA27&lt;&gt;0,SUM(CZ45,CZ49),0)</f>
        <v>0</v>
      </c>
      <c r="DB28" s="59">
        <f t="shared" ref="DB28" ca="1" si="218">IF(DB27&lt;&gt;0,SUM(DA45,DA49),0)</f>
        <v>0</v>
      </c>
      <c r="DC28" s="59">
        <f t="shared" ref="DC28" ca="1" si="219">IF(DC27&lt;&gt;0,SUM(DB45,DB49),0)</f>
        <v>0</v>
      </c>
      <c r="DD28" s="59">
        <f t="shared" ref="DD28" ca="1" si="220">IF(DD27&lt;&gt;0,SUM(DC45,DC49),0)</f>
        <v>0</v>
      </c>
      <c r="DE28" s="59">
        <f t="shared" ref="DE28" ca="1" si="221">IF(DE27&lt;&gt;0,SUM(DD45,DD49),0)</f>
        <v>0</v>
      </c>
      <c r="DF28" s="59">
        <f t="shared" ref="DF28" ca="1" si="222">IF(DF27&lt;&gt;0,SUM(DE45,DE49),0)</f>
        <v>0</v>
      </c>
      <c r="DG28" s="59">
        <f t="shared" ref="DG28" ca="1" si="223">IF(DG27&lt;&gt;0,SUM(DF45,DF49),0)</f>
        <v>0</v>
      </c>
      <c r="DH28" s="59">
        <f t="shared" ref="DH28" ca="1" si="224">IF(DH27&lt;&gt;0,SUM(DG45,DG49),0)</f>
        <v>0</v>
      </c>
      <c r="DI28" s="59">
        <f t="shared" ref="DI28" ca="1" si="225">IF(DI27&lt;&gt;0,SUM(DH45,DH49),0)</f>
        <v>0</v>
      </c>
      <c r="DJ28" s="59">
        <f t="shared" ref="DJ28" ca="1" si="226">IF(DJ27&lt;&gt;0,SUM(DI45,DI49),0)</f>
        <v>0</v>
      </c>
      <c r="DK28" s="59">
        <f t="shared" ref="DK28" ca="1" si="227">IF(DK27&lt;&gt;0,SUM(DJ45,DJ49),0)</f>
        <v>0</v>
      </c>
      <c r="DL28" s="59">
        <f t="shared" ref="DL28" ca="1" si="228">IF(DL27&lt;&gt;0,SUM(DK45,DK49),0)</f>
        <v>0</v>
      </c>
      <c r="DM28" s="59">
        <f t="shared" ref="DM28" ca="1" si="229">IF(DM27&lt;&gt;0,SUM(DL45,DL49),0)</f>
        <v>0</v>
      </c>
      <c r="DN28" s="59">
        <f t="shared" ref="DN28" ca="1" si="230">IF(DN27&lt;&gt;0,SUM(DM45,DM49),0)</f>
        <v>0</v>
      </c>
      <c r="DO28" s="59">
        <f t="shared" ref="DO28" ca="1" si="231">IF(DO27&lt;&gt;0,SUM(DN45,DN49),0)</f>
        <v>0</v>
      </c>
      <c r="DP28" s="59">
        <f t="shared" ref="DP28" ca="1" si="232">IF(DP27&lt;&gt;0,SUM(DO45,DO49),0)</f>
        <v>0</v>
      </c>
      <c r="DQ28" s="59">
        <f t="shared" ref="DQ28" ca="1" si="233">IF(DQ27&lt;&gt;0,SUM(DP45,DP49),0)</f>
        <v>0</v>
      </c>
      <c r="DR28" s="59">
        <f t="shared" ref="DR28" ca="1" si="234">IF(DR27&lt;&gt;0,SUM(DQ45,DQ49),0)</f>
        <v>0</v>
      </c>
      <c r="DS28" s="59">
        <f t="shared" ref="DS28" ca="1" si="235">IF(DS27&lt;&gt;0,SUM(DR45,DR49),0)</f>
        <v>0</v>
      </c>
      <c r="DT28" s="59">
        <f t="shared" ref="DT28" ca="1" si="236">IF(DT27&lt;&gt;0,SUM(DS45,DS49),0)</f>
        <v>0</v>
      </c>
      <c r="DU28" s="59">
        <f t="shared" ref="DU28" ca="1" si="237">IF(DU27&lt;&gt;0,SUM(DT45,DT49),0)</f>
        <v>0</v>
      </c>
      <c r="DV28" s="59">
        <f t="shared" ref="DV28" ca="1" si="238">IF(DV27&lt;&gt;0,SUM(DU45,DU49),0)</f>
        <v>0</v>
      </c>
      <c r="DW28" s="59">
        <f t="shared" ref="DW28" ca="1" si="239">IF(DW27&lt;&gt;0,SUM(DV45,DV49),0)</f>
        <v>0</v>
      </c>
      <c r="DX28" s="59">
        <f t="shared" ref="DX28" ca="1" si="240">IF(DX27&lt;&gt;0,SUM(DW45,DW49),0)</f>
        <v>0</v>
      </c>
      <c r="DY28" s="59">
        <f t="shared" ref="DY28" ca="1" si="241">IF(DY27&lt;&gt;0,SUM(DX45,DX49),0)</f>
        <v>0</v>
      </c>
      <c r="DZ28" s="59">
        <f t="shared" ref="DZ28" ca="1" si="242">IF(DZ27&lt;&gt;0,SUM(DY45,DY49),0)</f>
        <v>0</v>
      </c>
      <c r="EA28" s="59">
        <f t="shared" ref="EA28" ca="1" si="243">IF(EA27&lt;&gt;0,SUM(DZ45,DZ49),0)</f>
        <v>-144176.86783850729</v>
      </c>
      <c r="EB28" s="59">
        <f t="shared" ref="EB28" ca="1" si="244">IF(EB27&lt;&gt;0,SUM(EA45,EA49),0)</f>
        <v>0</v>
      </c>
      <c r="EC28" s="59">
        <f t="shared" ref="EC28" ca="1" si="245">IF(EC27&lt;&gt;0,SUM(EB45,EB49),0)</f>
        <v>0</v>
      </c>
      <c r="ED28" s="59">
        <f t="shared" ref="ED28" ca="1" si="246">IF(ED27&lt;&gt;0,SUM(EC45,EC49),0)</f>
        <v>0</v>
      </c>
      <c r="EE28" s="59">
        <f t="shared" ref="EE28" ca="1" si="247">IF(EE27&lt;&gt;0,SUM(ED45,ED49),0)</f>
        <v>0</v>
      </c>
      <c r="EF28" s="59">
        <f t="shared" ref="EF28" ca="1" si="248">IF(EF27&lt;&gt;0,SUM(EE45,EE49),0)</f>
        <v>0</v>
      </c>
      <c r="EG28" s="59">
        <f t="shared" ref="EG28" ca="1" si="249">IF(EG27&lt;&gt;0,SUM(EF45,EF49),0)</f>
        <v>0</v>
      </c>
      <c r="EH28" s="59">
        <f t="shared" ref="EH28" ca="1" si="250">IF(EH27&lt;&gt;0,SUM(EG45,EG49),0)</f>
        <v>0</v>
      </c>
      <c r="EI28" s="59">
        <f t="shared" ref="EI28" ca="1" si="251">IF(EI27&lt;&gt;0,SUM(EH45,EH49),0)</f>
        <v>0</v>
      </c>
      <c r="EJ28" s="59">
        <f t="shared" ref="EJ28" ca="1" si="252">IF(EJ27&lt;&gt;0,SUM(EI45,EI49),0)</f>
        <v>0</v>
      </c>
      <c r="EK28" s="59">
        <f t="shared" ref="EK28" ca="1" si="253">IF(EK27&lt;&gt;0,SUM(EJ45,EJ49),0)</f>
        <v>0</v>
      </c>
      <c r="EL28" s="59">
        <f t="shared" ref="EL28" ca="1" si="254">IF(EL27&lt;&gt;0,SUM(EK45,EK49),0)</f>
        <v>0</v>
      </c>
      <c r="EM28" s="59">
        <f t="shared" ref="EM28" ca="1" si="255">IF(EM27&lt;&gt;0,SUM(EL45,EL49),0)</f>
        <v>0</v>
      </c>
      <c r="EN28" s="59">
        <f t="shared" ref="EN28" ca="1" si="256">IF(EN27&lt;&gt;0,SUM(EM45,EM49),0)</f>
        <v>0</v>
      </c>
      <c r="EO28" s="59">
        <f t="shared" ref="EO28" ca="1" si="257">IF(EO27&lt;&gt;0,SUM(EN45,EN49),0)</f>
        <v>0</v>
      </c>
      <c r="EP28" s="59">
        <f t="shared" ref="EP28" ca="1" si="258">IF(EP27&lt;&gt;0,SUM(EO45,EO49),0)</f>
        <v>0</v>
      </c>
      <c r="EQ28" s="59">
        <f t="shared" ref="EQ28" ca="1" si="259">IF(EQ27&lt;&gt;0,SUM(EP45,EP49),0)</f>
        <v>0</v>
      </c>
      <c r="ER28" s="59">
        <f t="shared" ref="ER28" ca="1" si="260">IF(ER27&lt;&gt;0,SUM(EQ45,EQ49),0)</f>
        <v>0</v>
      </c>
      <c r="ES28" s="59">
        <f t="shared" ref="ES28" ca="1" si="261">IF(ES27&lt;&gt;0,SUM(ER45,ER49),0)</f>
        <v>0</v>
      </c>
      <c r="ET28" s="59">
        <f t="shared" ref="ET28" ca="1" si="262">IF(ET27&lt;&gt;0,SUM(ES45,ES49),0)</f>
        <v>0</v>
      </c>
      <c r="EU28" s="59">
        <f t="shared" ref="EU28" ca="1" si="263">IF(EU27&lt;&gt;0,SUM(ET45,ET49),0)</f>
        <v>0</v>
      </c>
      <c r="EV28" s="59">
        <f t="shared" ref="EV28" ca="1" si="264">IF(EV27&lt;&gt;0,SUM(EU45,EU49),0)</f>
        <v>0</v>
      </c>
      <c r="EW28" s="59">
        <f t="shared" ref="EW28" ca="1" si="265">IF(EW27&lt;&gt;0,SUM(EV45,EV49),0)</f>
        <v>0</v>
      </c>
      <c r="EX28" s="59">
        <f t="shared" ref="EX28" ca="1" si="266">IF(EX27&lt;&gt;0,SUM(EW45,EW49),0)</f>
        <v>0</v>
      </c>
      <c r="EY28" s="59">
        <f t="shared" ref="EY28" ca="1" si="267">IF(EY27&lt;&gt;0,SUM(EX45,EX49),0)</f>
        <v>0</v>
      </c>
      <c r="EZ28" s="59">
        <f t="shared" ref="EZ28" ca="1" si="268">IF(EZ27&lt;&gt;0,SUM(EY45,EY49),0)</f>
        <v>0</v>
      </c>
      <c r="FA28" s="59">
        <f t="shared" ref="FA28" ca="1" si="269">IF(FA27&lt;&gt;0,SUM(EZ45,EZ49),0)</f>
        <v>0</v>
      </c>
      <c r="FB28" s="59">
        <f t="shared" ref="FB28" ca="1" si="270">IF(FB27&lt;&gt;0,SUM(FA45,FA49),0)</f>
        <v>0</v>
      </c>
      <c r="FC28" s="59">
        <f t="shared" ref="FC28" ca="1" si="271">IF(FC27&lt;&gt;0,SUM(FB45,FB49),0)</f>
        <v>0</v>
      </c>
      <c r="FD28" s="59">
        <f t="shared" ref="FD28" ca="1" si="272">IF(FD27&lt;&gt;0,SUM(FC45,FC49),0)</f>
        <v>0</v>
      </c>
      <c r="FE28" s="59">
        <f t="shared" ref="FE28" ca="1" si="273">IF(FE27&lt;&gt;0,SUM(FD45,FD49),0)</f>
        <v>0</v>
      </c>
      <c r="FF28" s="59">
        <f t="shared" ref="FF28" ca="1" si="274">IF(FF27&lt;&gt;0,SUM(FE45,FE49),0)</f>
        <v>0</v>
      </c>
      <c r="FG28" s="59">
        <f t="shared" ref="FG28" ca="1" si="275">IF(FG27&lt;&gt;0,SUM(FF45,FF49),0)</f>
        <v>0</v>
      </c>
      <c r="FH28" s="59">
        <f t="shared" ref="FH28" ca="1" si="276">IF(FH27&lt;&gt;0,SUM(FG45,FG49),0)</f>
        <v>0</v>
      </c>
      <c r="FI28" s="59">
        <f t="shared" ref="FI28" ca="1" si="277">IF(FI27&lt;&gt;0,SUM(FH45,FH49),0)</f>
        <v>0</v>
      </c>
      <c r="FJ28" s="59">
        <f t="shared" ref="FJ28" ca="1" si="278">IF(FJ27&lt;&gt;0,SUM(FI45,FI49),0)</f>
        <v>0</v>
      </c>
      <c r="FK28" s="59">
        <f t="shared" ref="FK28" ca="1" si="279">IF(FK27&lt;&gt;0,SUM(FJ45,FJ49),0)</f>
        <v>0</v>
      </c>
      <c r="FL28" s="59">
        <f t="shared" ref="FL28" ca="1" si="280">IF(FL27&lt;&gt;0,SUM(FK45,FK49),0)</f>
        <v>0</v>
      </c>
      <c r="FM28" s="59">
        <f t="shared" ref="FM28" ca="1" si="281">IF(FM27&lt;&gt;0,SUM(FL45,FL49),0)</f>
        <v>0</v>
      </c>
      <c r="FN28" s="59">
        <f t="shared" ref="FN28" ca="1" si="282">IF(FN27&lt;&gt;0,SUM(FM45,FM49),0)</f>
        <v>0</v>
      </c>
      <c r="FO28" s="59">
        <f t="shared" ref="FO28" ca="1" si="283">IF(FO27&lt;&gt;0,SUM(FN45,FN49),0)</f>
        <v>0</v>
      </c>
      <c r="FP28" s="59">
        <f t="shared" ref="FP28" ca="1" si="284">IF(FP27&lt;&gt;0,SUM(FO45,FO49),0)</f>
        <v>0</v>
      </c>
      <c r="FQ28" s="59">
        <f t="shared" ref="FQ28" ca="1" si="285">IF(FQ27&lt;&gt;0,SUM(FP45,FP49),0)</f>
        <v>0</v>
      </c>
      <c r="FR28" s="59">
        <f t="shared" ref="FR28" ca="1" si="286">IF(FR27&lt;&gt;0,SUM(FQ45,FQ49),0)</f>
        <v>0</v>
      </c>
      <c r="FS28" s="59">
        <f t="shared" ref="FS28" ca="1" si="287">IF(FS27&lt;&gt;0,SUM(FR45,FR49),0)</f>
        <v>0</v>
      </c>
      <c r="FT28" s="59">
        <f t="shared" ref="FT28" ca="1" si="288">IF(FT27&lt;&gt;0,SUM(FS45,FS49),0)</f>
        <v>0</v>
      </c>
      <c r="FU28" s="59">
        <f t="shared" ref="FU28" ca="1" si="289">IF(FU27&lt;&gt;0,SUM(FT45,FT49),0)</f>
        <v>0</v>
      </c>
      <c r="FV28" s="59">
        <f t="shared" ref="FV28" ca="1" si="290">IF(FV27&lt;&gt;0,SUM(FU45,FU49),0)</f>
        <v>0</v>
      </c>
      <c r="FW28" s="59">
        <f t="shared" ref="FW28" ca="1" si="291">IF(FW27&lt;&gt;0,SUM(FV45,FV49),0)</f>
        <v>0</v>
      </c>
      <c r="FX28" s="59">
        <f t="shared" ref="FX28" ca="1" si="292">IF(FX27&lt;&gt;0,SUM(FW45,FW49),0)</f>
        <v>0</v>
      </c>
      <c r="FY28" s="59">
        <f t="shared" ref="FY28" ca="1" si="293">IF(FY27&lt;&gt;0,SUM(FX45,FX49),0)</f>
        <v>0</v>
      </c>
      <c r="FZ28" s="59">
        <f t="shared" ref="FZ28" ca="1" si="294">IF(FZ27&lt;&gt;0,SUM(FY45,FY49),0)</f>
        <v>0</v>
      </c>
      <c r="GA28" s="59">
        <f t="shared" ref="GA28" ca="1" si="295">IF(GA27&lt;&gt;0,SUM(FZ45,FZ49),0)</f>
        <v>0</v>
      </c>
      <c r="GB28" s="59">
        <f t="shared" ref="GB28" ca="1" si="296">IF(GB27&lt;&gt;0,SUM(GA45,GA49),0)</f>
        <v>0</v>
      </c>
      <c r="GC28" s="59">
        <f t="shared" ref="GC28" ca="1" si="297">IF(GC27&lt;&gt;0,SUM(GB45,GB49),0)</f>
        <v>0</v>
      </c>
      <c r="GD28" s="59">
        <f t="shared" ref="GD28" ca="1" si="298">IF(GD27&lt;&gt;0,SUM(GC45,GC49),0)</f>
        <v>0</v>
      </c>
      <c r="GE28" s="59">
        <f t="shared" ref="GE28" ca="1" si="299">IF(GE27&lt;&gt;0,SUM(GD45,GD49),0)</f>
        <v>0</v>
      </c>
      <c r="GF28" s="59">
        <f t="shared" ref="GF28" ca="1" si="300">IF(GF27&lt;&gt;0,SUM(GE45,GE49),0)</f>
        <v>0</v>
      </c>
      <c r="GG28" s="59">
        <f t="shared" ref="GG28" ca="1" si="301">IF(GG27&lt;&gt;0,SUM(GF45,GF49),0)</f>
        <v>0</v>
      </c>
      <c r="GH28" s="59">
        <f t="shared" ref="GH28" ca="1" si="302">IF(GH27&lt;&gt;0,SUM(GG45,GG49),0)</f>
        <v>0</v>
      </c>
      <c r="GI28" s="59">
        <f t="shared" ref="GI28" ca="1" si="303">IF(GI27&lt;&gt;0,SUM(GH45,GH49),0)</f>
        <v>0</v>
      </c>
      <c r="GJ28" s="59">
        <f t="shared" ref="GJ28" ca="1" si="304">IF(GJ27&lt;&gt;0,SUM(GI45,GI49),0)</f>
        <v>0</v>
      </c>
      <c r="GK28" s="59">
        <f t="shared" ref="GK28" ca="1" si="305">IF(GK27&lt;&gt;0,SUM(GJ45,GJ49),0)</f>
        <v>0</v>
      </c>
      <c r="GL28" s="59">
        <f t="shared" ref="GL28" ca="1" si="306">IF(GL27&lt;&gt;0,SUM(GK45,GK49),0)</f>
        <v>0</v>
      </c>
      <c r="GM28" s="59">
        <f t="shared" ref="GM28" ca="1" si="307">IF(GM27&lt;&gt;0,SUM(GL45,GL49),0)</f>
        <v>0</v>
      </c>
      <c r="GN28" s="59">
        <f t="shared" ref="GN28" ca="1" si="308">IF(GN27&lt;&gt;0,SUM(GM45,GM49),0)</f>
        <v>0</v>
      </c>
      <c r="GO28" s="59">
        <f t="shared" ref="GO28" ca="1" si="309">IF(GO27&lt;&gt;0,SUM(GN45,GN49),0)</f>
        <v>0</v>
      </c>
      <c r="GP28" s="59">
        <f t="shared" ref="GP28" ca="1" si="310">IF(GP27&lt;&gt;0,SUM(GO45,GO49),0)</f>
        <v>0</v>
      </c>
      <c r="GQ28" s="59">
        <f t="shared" ref="GQ28" ca="1" si="311">IF(GQ27&lt;&gt;0,SUM(GP45,GP49),0)</f>
        <v>0</v>
      </c>
      <c r="GR28" s="59">
        <f t="shared" ref="GR28" ca="1" si="312">IF(GR27&lt;&gt;0,SUM(GQ45,GQ49),0)</f>
        <v>0</v>
      </c>
      <c r="GS28" s="59">
        <f t="shared" ref="GS28" ca="1" si="313">IF(GS27&lt;&gt;0,SUM(GR45,GR49),0)</f>
        <v>0</v>
      </c>
      <c r="GT28" s="59">
        <f t="shared" ref="GT28" ca="1" si="314">IF(GT27&lt;&gt;0,SUM(GS45,GS49),0)</f>
        <v>0</v>
      </c>
      <c r="GU28" s="59">
        <f t="shared" ref="GU28" ca="1" si="315">IF(GU27&lt;&gt;0,SUM(GT45,GT49),0)</f>
        <v>0</v>
      </c>
      <c r="GV28" s="59">
        <f t="shared" ref="GV28" ca="1" si="316">IF(GV27&lt;&gt;0,SUM(GU45,GU49),0)</f>
        <v>0</v>
      </c>
      <c r="GW28" s="59">
        <f t="shared" ref="GW28" ca="1" si="317">IF(GW27&lt;&gt;0,SUM(GV45,GV49),0)</f>
        <v>0</v>
      </c>
      <c r="GX28" s="59">
        <f t="shared" ref="GX28" ca="1" si="318">IF(GX27&lt;&gt;0,SUM(GW45,GW49),0)</f>
        <v>0</v>
      </c>
      <c r="GY28" s="59">
        <f t="shared" ref="GY28" ca="1" si="319">IF(GY27&lt;&gt;0,SUM(GX45,GX49),0)</f>
        <v>0</v>
      </c>
      <c r="GZ28" s="59">
        <f t="shared" ref="GZ28" ca="1" si="320">IF(GZ27&lt;&gt;0,SUM(GY45,GY49),0)</f>
        <v>0</v>
      </c>
      <c r="HA28" s="59">
        <f t="shared" ref="HA28" ca="1" si="321">IF(HA27&lt;&gt;0,SUM(GZ45,GZ49),0)</f>
        <v>0</v>
      </c>
      <c r="HB28" s="59">
        <f t="shared" ref="HB28" ca="1" si="322">IF(HB27&lt;&gt;0,SUM(HA45,HA49),0)</f>
        <v>0</v>
      </c>
      <c r="HC28" s="59">
        <f t="shared" ref="HC28" ca="1" si="323">IF(HC27&lt;&gt;0,SUM(HB45,HB49),0)</f>
        <v>0</v>
      </c>
      <c r="HD28" s="59">
        <f t="shared" ref="HD28" ca="1" si="324">IF(HD27&lt;&gt;0,SUM(HC45,HC49),0)</f>
        <v>0</v>
      </c>
      <c r="HE28" s="59">
        <f t="shared" ref="HE28" ca="1" si="325">IF(HE27&lt;&gt;0,SUM(HD45,HD49),0)</f>
        <v>0</v>
      </c>
      <c r="HF28" s="59">
        <f t="shared" ref="HF28" ca="1" si="326">IF(HF27&lt;&gt;0,SUM(HE45,HE49),0)</f>
        <v>0</v>
      </c>
      <c r="HG28" s="59">
        <f t="shared" ref="HG28" ca="1" si="327">IF(HG27&lt;&gt;0,SUM(HF45,HF49),0)</f>
        <v>0</v>
      </c>
      <c r="HH28" s="59">
        <f t="shared" ref="HH28" ca="1" si="328">IF(HH27&lt;&gt;0,SUM(HG45,HG49),0)</f>
        <v>0</v>
      </c>
      <c r="HI28" s="59">
        <f t="shared" ref="HI28" ca="1" si="329">IF(HI27&lt;&gt;0,SUM(HH45,HH49),0)</f>
        <v>0</v>
      </c>
      <c r="HJ28" s="59">
        <f t="shared" ref="HJ28" ca="1" si="330">IF(HJ27&lt;&gt;0,SUM(HI45,HI49),0)</f>
        <v>0</v>
      </c>
      <c r="HK28" s="59">
        <f t="shared" ref="HK28" ca="1" si="331">IF(HK27&lt;&gt;0,SUM(HJ45,HJ49),0)</f>
        <v>0</v>
      </c>
      <c r="HL28" s="59">
        <f t="shared" ref="HL28" ca="1" si="332">IF(HL27&lt;&gt;0,SUM(HK45,HK49),0)</f>
        <v>0</v>
      </c>
      <c r="HM28" s="59">
        <f t="shared" ref="HM28" ca="1" si="333">IF(HM27&lt;&gt;0,SUM(HL45,HL49),0)</f>
        <v>0</v>
      </c>
      <c r="HN28" s="59">
        <f t="shared" ref="HN28" ca="1" si="334">IF(HN27&lt;&gt;0,SUM(HM45,HM49),0)</f>
        <v>0</v>
      </c>
      <c r="HO28" s="59">
        <f t="shared" ref="HO28" ca="1" si="335">IF(HO27&lt;&gt;0,SUM(HN45,HN49),0)</f>
        <v>0</v>
      </c>
      <c r="HP28" s="59">
        <f t="shared" ref="HP28" ca="1" si="336">IF(HP27&lt;&gt;0,SUM(HO45,HO49),0)</f>
        <v>0</v>
      </c>
      <c r="HQ28" s="59">
        <f t="shared" ref="HQ28" ca="1" si="337">IF(HQ27&lt;&gt;0,SUM(HP45,HP49),0)</f>
        <v>0</v>
      </c>
      <c r="HR28" s="59">
        <f t="shared" ref="HR28" ca="1" si="338">IF(HR27&lt;&gt;0,SUM(HQ45,HQ49),0)</f>
        <v>0</v>
      </c>
      <c r="HS28" s="59">
        <f t="shared" ref="HS28" ca="1" si="339">IF(HS27&lt;&gt;0,SUM(HR45,HR49),0)</f>
        <v>0</v>
      </c>
      <c r="HT28" s="59">
        <f t="shared" ref="HT28" ca="1" si="340">IF(HT27&lt;&gt;0,SUM(HS45,HS49),0)</f>
        <v>0</v>
      </c>
      <c r="HU28" s="59">
        <f t="shared" ref="HU28" ca="1" si="341">IF(HU27&lt;&gt;0,SUM(HT45,HT49),0)</f>
        <v>0</v>
      </c>
      <c r="HV28" s="59">
        <f t="shared" ref="HV28" ca="1" si="342">IF(HV27&lt;&gt;0,SUM(HU45,HU49),0)</f>
        <v>0</v>
      </c>
      <c r="HW28" s="59">
        <f t="shared" ref="HW28" ca="1" si="343">IF(HW27&lt;&gt;0,SUM(HV45,HV49),0)</f>
        <v>0</v>
      </c>
      <c r="HX28" s="59">
        <f t="shared" ref="HX28" ca="1" si="344">IF(HX27&lt;&gt;0,SUM(HW45,HW49),0)</f>
        <v>0</v>
      </c>
      <c r="HY28" s="59">
        <f t="shared" ref="HY28" ca="1" si="345">IF(HY27&lt;&gt;0,SUM(HX45,HX49),0)</f>
        <v>0</v>
      </c>
      <c r="HZ28" s="59">
        <f t="shared" ref="HZ28" ca="1" si="346">IF(HZ27&lt;&gt;0,SUM(HY45,HY49),0)</f>
        <v>0</v>
      </c>
      <c r="IA28" s="59">
        <f t="shared" ref="IA28" ca="1" si="347">IF(IA27&lt;&gt;0,SUM(HZ45,HZ49),0)</f>
        <v>0</v>
      </c>
      <c r="IB28" s="59">
        <f t="shared" ref="IB28" ca="1" si="348">IF(IB27&lt;&gt;0,SUM(IA45,IA49),0)</f>
        <v>0</v>
      </c>
      <c r="IC28" s="59">
        <f t="shared" ref="IC28" ca="1" si="349">IF(IC27&lt;&gt;0,SUM(IB45,IB49),0)</f>
        <v>0</v>
      </c>
      <c r="ID28" s="59">
        <f t="shared" ref="ID28" ca="1" si="350">IF(ID27&lt;&gt;0,SUM(IC45,IC49),0)</f>
        <v>0</v>
      </c>
      <c r="IE28" s="59">
        <f t="shared" ref="IE28" ca="1" si="351">IF(IE27&lt;&gt;0,SUM(ID45,ID49),0)</f>
        <v>0</v>
      </c>
      <c r="IF28" s="59">
        <f t="shared" ref="IF28" ca="1" si="352">IF(IF27&lt;&gt;0,SUM(IE45,IE49),0)</f>
        <v>0</v>
      </c>
      <c r="IG28" s="59">
        <f t="shared" ref="IG28" ca="1" si="353">IF(IG27&lt;&gt;0,SUM(IF45,IF49),0)</f>
        <v>0</v>
      </c>
      <c r="IH28" s="59">
        <f t="shared" ref="IH28" ca="1" si="354">IF(IH27&lt;&gt;0,SUM(IG45,IG49),0)</f>
        <v>0</v>
      </c>
      <c r="II28" s="59">
        <f t="shared" ref="II28" ca="1" si="355">IF(II27&lt;&gt;0,SUM(IH45,IH49),0)</f>
        <v>0</v>
      </c>
      <c r="IJ28" s="59">
        <f t="shared" ref="IJ28" ca="1" si="356">IF(IJ27&lt;&gt;0,SUM(II45,II49),0)</f>
        <v>0</v>
      </c>
      <c r="IK28" s="59">
        <f t="shared" ref="IK28" ca="1" si="357">IF(IK27&lt;&gt;0,SUM(IJ45,IJ49),0)</f>
        <v>0</v>
      </c>
      <c r="IL28" s="59">
        <f t="shared" ref="IL28" ca="1" si="358">IF(IL27&lt;&gt;0,SUM(IK45,IK49),0)</f>
        <v>0</v>
      </c>
      <c r="IM28" s="59">
        <f t="shared" ref="IM28" ca="1" si="359">IF(IM27&lt;&gt;0,SUM(IL45,IL49),0)</f>
        <v>0</v>
      </c>
      <c r="IN28" s="59">
        <f t="shared" ref="IN28" ca="1" si="360">IF(IN27&lt;&gt;0,SUM(IM45,IM49),0)</f>
        <v>0</v>
      </c>
      <c r="IO28" s="59">
        <f t="shared" ref="IO28" ca="1" si="361">IF(IO27&lt;&gt;0,SUM(IN45,IN49),0)</f>
        <v>0</v>
      </c>
      <c r="IP28" s="59">
        <f t="shared" ref="IP28" ca="1" si="362">IF(IP27&lt;&gt;0,SUM(IO45,IO49),0)</f>
        <v>0</v>
      </c>
      <c r="IQ28" s="59">
        <f t="shared" ref="IQ28" ca="1" si="363">IF(IQ27&lt;&gt;0,SUM(IP45,IP49),0)</f>
        <v>0</v>
      </c>
      <c r="IR28" s="59">
        <f t="shared" ref="IR28" ca="1" si="364">IF(IR27&lt;&gt;0,SUM(IQ45,IQ49),0)</f>
        <v>0</v>
      </c>
      <c r="IS28" s="59">
        <f t="shared" ref="IS28" ca="1" si="365">IF(IS27&lt;&gt;0,SUM(IR45,IR49),0)</f>
        <v>0</v>
      </c>
      <c r="IT28" s="59">
        <f t="shared" ref="IT28" ca="1" si="366">IF(IT27&lt;&gt;0,SUM(IS45,IS49),0)</f>
        <v>0</v>
      </c>
      <c r="IU28" s="59">
        <f t="shared" ref="IU28" ca="1" si="367">IF(IU27&lt;&gt;0,SUM(IT45,IT49),0)</f>
        <v>0</v>
      </c>
      <c r="IV28" s="59">
        <f t="shared" ref="IV28" ca="1" si="368">IF(IV27&lt;&gt;0,SUM(IU45,IU49),0)</f>
        <v>0</v>
      </c>
      <c r="IW28" s="59">
        <f t="shared" ref="IW28" ca="1" si="369">IF(IW27&lt;&gt;0,SUM(IV45,IV49),0)</f>
        <v>0</v>
      </c>
      <c r="IX28" s="59">
        <f t="shared" ref="IX28" ca="1" si="370">IF(IX27&lt;&gt;0,SUM(IW45,IW49),0)</f>
        <v>0</v>
      </c>
      <c r="IY28" s="59">
        <f t="shared" ref="IY28" ca="1" si="371">IF(IY27&lt;&gt;0,SUM(IX45,IX49),0)</f>
        <v>0</v>
      </c>
      <c r="IZ28" s="59">
        <f t="shared" ref="IZ28" ca="1" si="372">IF(IZ27&lt;&gt;0,SUM(IY45,IY49),0)</f>
        <v>0</v>
      </c>
      <c r="JA28" s="59">
        <f t="shared" ref="JA28" ca="1" si="373">IF(JA27&lt;&gt;0,SUM(IZ45,IZ49),0)</f>
        <v>0</v>
      </c>
      <c r="JB28" s="59">
        <f t="shared" ref="JB28" ca="1" si="374">IF(JB27&lt;&gt;0,SUM(JA45,JA49),0)</f>
        <v>0</v>
      </c>
      <c r="JC28" s="59">
        <f t="shared" ref="JC28" ca="1" si="375">IF(JC27&lt;&gt;0,SUM(JB45,JB49),0)</f>
        <v>0</v>
      </c>
      <c r="JD28" s="59">
        <f t="shared" ref="JD28" ca="1" si="376">IF(JD27&lt;&gt;0,SUM(JC45,JC49),0)</f>
        <v>0</v>
      </c>
      <c r="JE28" s="59">
        <f t="shared" ref="JE28" ca="1" si="377">IF(JE27&lt;&gt;0,SUM(JD45,JD49),0)</f>
        <v>0</v>
      </c>
      <c r="JF28" s="59">
        <f t="shared" ref="JF28" ca="1" si="378">IF(JF27&lt;&gt;0,SUM(JE45,JE49),0)</f>
        <v>0</v>
      </c>
      <c r="JG28" s="59">
        <f t="shared" ref="JG28" ca="1" si="379">IF(JG27&lt;&gt;0,SUM(JF45,JF49),0)</f>
        <v>0</v>
      </c>
      <c r="JH28" s="59">
        <f t="shared" ref="JH28" ca="1" si="380">IF(JH27&lt;&gt;0,SUM(JG45,JG49),0)</f>
        <v>0</v>
      </c>
      <c r="JI28" s="59">
        <f t="shared" ref="JI28" ca="1" si="381">IF(JI27&lt;&gt;0,SUM(JH45,JH49),0)</f>
        <v>0</v>
      </c>
      <c r="JJ28" s="59">
        <f t="shared" ref="JJ28" ca="1" si="382">IF(JJ27&lt;&gt;0,SUM(JI45,JI49),0)</f>
        <v>0</v>
      </c>
      <c r="JK28" s="59">
        <f t="shared" ref="JK28" ca="1" si="383">IF(JK27&lt;&gt;0,SUM(JJ45,JJ49),0)</f>
        <v>0</v>
      </c>
      <c r="JL28" s="59">
        <f t="shared" ref="JL28" ca="1" si="384">IF(JL27&lt;&gt;0,SUM(JK45,JK49),0)</f>
        <v>0</v>
      </c>
      <c r="JM28" s="59">
        <f t="shared" ref="JM28" ca="1" si="385">IF(JM27&lt;&gt;0,SUM(JL45,JL49),0)</f>
        <v>0</v>
      </c>
      <c r="JN28" s="59">
        <f t="shared" ref="JN28" ca="1" si="386">IF(JN27&lt;&gt;0,SUM(JM45,JM49),0)</f>
        <v>0</v>
      </c>
      <c r="JO28" s="59">
        <f t="shared" ref="JO28" ca="1" si="387">IF(JO27&lt;&gt;0,SUM(JN45,JN49),0)</f>
        <v>0</v>
      </c>
      <c r="JP28" s="59">
        <f t="shared" ref="JP28" ca="1" si="388">IF(JP27&lt;&gt;0,SUM(JO45,JO49),0)</f>
        <v>0</v>
      </c>
      <c r="JQ28" s="59">
        <f t="shared" ref="JQ28" ca="1" si="389">IF(JQ27&lt;&gt;0,SUM(JP45,JP49),0)</f>
        <v>0</v>
      </c>
      <c r="JR28" s="59">
        <f t="shared" ref="JR28" ca="1" si="390">IF(JR27&lt;&gt;0,SUM(JQ45,JQ49),0)</f>
        <v>0</v>
      </c>
      <c r="JS28" s="59">
        <f t="shared" ref="JS28" ca="1" si="391">IF(JS27&lt;&gt;0,SUM(JR45,JR49),0)</f>
        <v>0</v>
      </c>
      <c r="JT28" s="59">
        <f t="shared" ref="JT28" ca="1" si="392">IF(JT27&lt;&gt;0,SUM(JS45,JS49),0)</f>
        <v>0</v>
      </c>
      <c r="JU28" s="59">
        <f t="shared" ref="JU28" ca="1" si="393">IF(JU27&lt;&gt;0,SUM(JT45,JT49),0)</f>
        <v>0</v>
      </c>
      <c r="JV28" s="59">
        <f t="shared" ref="JV28" ca="1" si="394">IF(JV27&lt;&gt;0,SUM(JU45,JU49),0)</f>
        <v>0</v>
      </c>
      <c r="JW28" s="59">
        <f t="shared" ref="JW28" ca="1" si="395">IF(JW27&lt;&gt;0,SUM(JV45,JV49),0)</f>
        <v>0</v>
      </c>
      <c r="JX28" s="59">
        <f t="shared" ref="JX28" ca="1" si="396">IF(JX27&lt;&gt;0,SUM(JW45,JW49),0)</f>
        <v>0</v>
      </c>
      <c r="JY28" s="59">
        <f t="shared" ref="JY28" ca="1" si="397">IF(JY27&lt;&gt;0,SUM(JX45,JX49),0)</f>
        <v>0</v>
      </c>
      <c r="JZ28" s="59">
        <f t="shared" ref="JZ28" ca="1" si="398">IF(JZ27&lt;&gt;0,SUM(JY45,JY49),0)</f>
        <v>0</v>
      </c>
      <c r="KA28" s="59">
        <f t="shared" ref="KA28" ca="1" si="399">IF(KA27&lt;&gt;0,SUM(JZ45,JZ49),0)</f>
        <v>0</v>
      </c>
      <c r="KB28" s="59">
        <f t="shared" ref="KB28" ca="1" si="400">IF(KB27&lt;&gt;0,SUM(KA45,KA49),0)</f>
        <v>0</v>
      </c>
      <c r="KC28" s="59">
        <f t="shared" ref="KC28" ca="1" si="401">IF(KC27&lt;&gt;0,SUM(KB45,KB49),0)</f>
        <v>0</v>
      </c>
      <c r="KD28" s="59">
        <f t="shared" ref="KD28" ca="1" si="402">IF(KD27&lt;&gt;0,SUM(KC45,KC49),0)</f>
        <v>0</v>
      </c>
      <c r="KE28" s="59">
        <f t="shared" ref="KE28" ca="1" si="403">IF(KE27&lt;&gt;0,SUM(KD45,KD49),0)</f>
        <v>0</v>
      </c>
    </row>
    <row r="29" spans="2:291" x14ac:dyDescent="0.3"/>
    <row r="30" spans="2:291" x14ac:dyDescent="0.3">
      <c r="B30" s="1" t="s">
        <v>12</v>
      </c>
    </row>
    <row r="31" spans="2:291" x14ac:dyDescent="0.3">
      <c r="C31" t="str">
        <f>Inputs!C32</f>
        <v>Property Tax Amount</v>
      </c>
      <c r="F31" s="18"/>
      <c r="G31" s="59">
        <f ca="1">(IF(AND(G$9&gt;=EOMONTH(Inputs!$G$39,0),G$9&lt;=EOMONTH(Inputs!$G$28,0)),-Inputs!$G32,0)/12)*G5</f>
        <v>0</v>
      </c>
      <c r="H31" s="59">
        <f ca="1">(IF(AND(H$9&gt;=EOMONTH(Inputs!$G$39,0),H$9&lt;=EOMONTH(Inputs!$G$28,0)),-Inputs!$G32,0)/12)*H5</f>
        <v>0</v>
      </c>
      <c r="I31" s="59">
        <f ca="1">(IF(AND(I$9&gt;=EOMONTH(Inputs!$G$39,0),I$9&lt;=EOMONTH(Inputs!$G$28,0)),-Inputs!$G32,0)/12)*I5</f>
        <v>0</v>
      </c>
      <c r="J31" s="59">
        <f ca="1">(IF(AND(J$9&gt;=EOMONTH(Inputs!$G$39,0),J$9&lt;=EOMONTH(Inputs!$G$28,0)),-Inputs!$G32,0)/12)*J5</f>
        <v>0</v>
      </c>
      <c r="K31" s="59">
        <f ca="1">(IF(AND(K$9&gt;=EOMONTH(Inputs!$G$39,0),K$9&lt;=EOMONTH(Inputs!$G$28,0)),-Inputs!$G32,0)/12)*K5</f>
        <v>-93.5</v>
      </c>
      <c r="L31" s="59">
        <f ca="1">(IF(AND(L$9&gt;=EOMONTH(Inputs!$G$39,0),L$9&lt;=EOMONTH(Inputs!$G$28,0)),-Inputs!$G32,0)/12)*L5</f>
        <v>-93.5</v>
      </c>
      <c r="M31" s="59">
        <f ca="1">(IF(AND(M$9&gt;=EOMONTH(Inputs!$G$39,0),M$9&lt;=EOMONTH(Inputs!$G$28,0)),-Inputs!$G32,0)/12)*M5</f>
        <v>-93.5</v>
      </c>
      <c r="N31" s="59">
        <f ca="1">(IF(AND(N$9&gt;=EOMONTH(Inputs!$G$39,0),N$9&lt;=EOMONTH(Inputs!$G$28,0)),-Inputs!$G32,0)/12)*N5</f>
        <v>-93.5</v>
      </c>
      <c r="O31" s="59">
        <f ca="1">(IF(AND(O$9&gt;=EOMONTH(Inputs!$G$39,0),O$9&lt;=EOMONTH(Inputs!$G$28,0)),-Inputs!$G32,0)/12)*O5</f>
        <v>-93.5</v>
      </c>
      <c r="P31" s="59">
        <f ca="1">(IF(AND(P$9&gt;=EOMONTH(Inputs!$G$39,0),P$9&lt;=EOMONTH(Inputs!$G$28,0)),-Inputs!$G32,0)/12)*P5</f>
        <v>-91.666666666666671</v>
      </c>
      <c r="Q31" s="59">
        <f ca="1">(IF(AND(Q$9&gt;=EOMONTH(Inputs!$G$39,0),Q$9&lt;=EOMONTH(Inputs!$G$28,0)),-Inputs!$G32,0)/12)*Q5</f>
        <v>-91.666666666666671</v>
      </c>
      <c r="R31" s="59">
        <f ca="1">(IF(AND(R$9&gt;=EOMONTH(Inputs!$G$39,0),R$9&lt;=EOMONTH(Inputs!$G$28,0)),-Inputs!$G32,0)/12)*R5</f>
        <v>-91.666666666666671</v>
      </c>
      <c r="S31" s="59">
        <f ca="1">(IF(AND(S$9&gt;=EOMONTH(Inputs!$G$39,0),S$9&lt;=EOMONTH(Inputs!$G$28,0)),-Inputs!$G32,0)/12)*S5</f>
        <v>-91.666666666666671</v>
      </c>
      <c r="T31" s="59">
        <f ca="1">(IF(AND(T$9&gt;=EOMONTH(Inputs!$G$39,0),T$9&lt;=EOMONTH(Inputs!$G$28,0)),-Inputs!$G32,0)/12)*T5</f>
        <v>-91.666666666666671</v>
      </c>
      <c r="U31" s="59">
        <f ca="1">(IF(AND(U$9&gt;=EOMONTH(Inputs!$G$39,0),U$9&lt;=EOMONTH(Inputs!$G$28,0)),-Inputs!$G32,0)/12)*U5</f>
        <v>-91.666666666666671</v>
      </c>
      <c r="V31" s="59">
        <f ca="1">(IF(AND(V$9&gt;=EOMONTH(Inputs!$G$39,0),V$9&lt;=EOMONTH(Inputs!$G$28,0)),-Inputs!$G32,0)/12)*V5</f>
        <v>-93.5</v>
      </c>
      <c r="W31" s="59">
        <f ca="1">(IF(AND(W$9&gt;=EOMONTH(Inputs!$G$39,0),W$9&lt;=EOMONTH(Inputs!$G$28,0)),-Inputs!$G32,0)/12)*W5</f>
        <v>-93.5</v>
      </c>
      <c r="X31" s="59">
        <f ca="1">(IF(AND(X$9&gt;=EOMONTH(Inputs!$G$39,0),X$9&lt;=EOMONTH(Inputs!$G$28,0)),-Inputs!$G32,0)/12)*X5</f>
        <v>-93.5</v>
      </c>
      <c r="Y31" s="59">
        <f ca="1">(IF(AND(Y$9&gt;=EOMONTH(Inputs!$G$39,0),Y$9&lt;=EOMONTH(Inputs!$G$28,0)),-Inputs!$G32,0)/12)*Y5</f>
        <v>-93.5</v>
      </c>
      <c r="Z31" s="59">
        <f ca="1">(IF(AND(Z$9&gt;=EOMONTH(Inputs!$G$39,0),Z$9&lt;=EOMONTH(Inputs!$G$28,0)),-Inputs!$G32,0)/12)*Z5</f>
        <v>-93.5</v>
      </c>
      <c r="AA31" s="59">
        <f ca="1">(IF(AND(AA$9&gt;=EOMONTH(Inputs!$G$39,0),AA$9&lt;=EOMONTH(Inputs!$G$28,0)),-Inputs!$G32,0)/12)*AA5</f>
        <v>-93.5</v>
      </c>
      <c r="AB31" s="59">
        <f ca="1">(IF(AND(AB$9&gt;=EOMONTH(Inputs!$G$39,0),AB$9&lt;=EOMONTH(Inputs!$G$28,0)),-Inputs!$G32,0)/12)*AB5</f>
        <v>-93.5</v>
      </c>
      <c r="AC31" s="59">
        <f ca="1">(IF(AND(AC$9&gt;=EOMONTH(Inputs!$G$39,0),AC$9&lt;=EOMONTH(Inputs!$G$28,0)),-Inputs!$G32,0)/12)*AC5</f>
        <v>-93.5</v>
      </c>
      <c r="AD31" s="59">
        <f ca="1">(IF(AND(AD$9&gt;=EOMONTH(Inputs!$G$39,0),AD$9&lt;=EOMONTH(Inputs!$G$28,0)),-Inputs!$G32,0)/12)*AD5</f>
        <v>-93.5</v>
      </c>
      <c r="AE31" s="59">
        <f ca="1">(IF(AND(AE$9&gt;=EOMONTH(Inputs!$G$39,0),AE$9&lt;=EOMONTH(Inputs!$G$28,0)),-Inputs!$G32,0)/12)*AE5</f>
        <v>-93.5</v>
      </c>
      <c r="AF31" s="59">
        <f ca="1">(IF(AND(AF$9&gt;=EOMONTH(Inputs!$G$39,0),AF$9&lt;=EOMONTH(Inputs!$G$28,0)),-Inputs!$G32,0)/12)*AF5</f>
        <v>-93.5</v>
      </c>
      <c r="AG31" s="59">
        <f ca="1">(IF(AND(AG$9&gt;=EOMONTH(Inputs!$G$39,0),AG$9&lt;=EOMONTH(Inputs!$G$28,0)),-Inputs!$G32,0)/12)*AG5</f>
        <v>-93.5</v>
      </c>
      <c r="AH31" s="59">
        <f ca="1">(IF(AND(AH$9&gt;=EOMONTH(Inputs!$G$39,0),AH$9&lt;=EOMONTH(Inputs!$G$28,0)),-Inputs!$G32,0)/12)*AH5</f>
        <v>-95.37</v>
      </c>
      <c r="AI31" s="59">
        <f ca="1">(IF(AND(AI$9&gt;=EOMONTH(Inputs!$G$39,0),AI$9&lt;=EOMONTH(Inputs!$G$28,0)),-Inputs!$G32,0)/12)*AI5</f>
        <v>-95.37</v>
      </c>
      <c r="AJ31" s="59">
        <f ca="1">(IF(AND(AJ$9&gt;=EOMONTH(Inputs!$G$39,0),AJ$9&lt;=EOMONTH(Inputs!$G$28,0)),-Inputs!$G32,0)/12)*AJ5</f>
        <v>-95.37</v>
      </c>
      <c r="AK31" s="59">
        <f ca="1">(IF(AND(AK$9&gt;=EOMONTH(Inputs!$G$39,0),AK$9&lt;=EOMONTH(Inputs!$G$28,0)),-Inputs!$G32,0)/12)*AK5</f>
        <v>-95.37</v>
      </c>
      <c r="AL31" s="59">
        <f ca="1">(IF(AND(AL$9&gt;=EOMONTH(Inputs!$G$39,0),AL$9&lt;=EOMONTH(Inputs!$G$28,0)),-Inputs!$G32,0)/12)*AL5</f>
        <v>-95.37</v>
      </c>
      <c r="AM31" s="59">
        <f ca="1">(IF(AND(AM$9&gt;=EOMONTH(Inputs!$G$39,0),AM$9&lt;=EOMONTH(Inputs!$G$28,0)),-Inputs!$G32,0)/12)*AM5</f>
        <v>-95.37</v>
      </c>
      <c r="AN31" s="59">
        <f ca="1">(IF(AND(AN$9&gt;=EOMONTH(Inputs!$G$39,0),AN$9&lt;=EOMONTH(Inputs!$G$28,0)),-Inputs!$G32,0)/12)*AN5</f>
        <v>-95.37</v>
      </c>
      <c r="AO31" s="59">
        <f ca="1">(IF(AND(AO$9&gt;=EOMONTH(Inputs!$G$39,0),AO$9&lt;=EOMONTH(Inputs!$G$28,0)),-Inputs!$G32,0)/12)*AO5</f>
        <v>-95.37</v>
      </c>
      <c r="AP31" s="59">
        <f ca="1">(IF(AND(AP$9&gt;=EOMONTH(Inputs!$G$39,0),AP$9&lt;=EOMONTH(Inputs!$G$28,0)),-Inputs!$G32,0)/12)*AP5</f>
        <v>-95.37</v>
      </c>
      <c r="AQ31" s="59">
        <f ca="1">(IF(AND(AQ$9&gt;=EOMONTH(Inputs!$G$39,0),AQ$9&lt;=EOMONTH(Inputs!$G$28,0)),-Inputs!$G32,0)/12)*AQ5</f>
        <v>-95.37</v>
      </c>
      <c r="AR31" s="59">
        <f ca="1">(IF(AND(AR$9&gt;=EOMONTH(Inputs!$G$39,0),AR$9&lt;=EOMONTH(Inputs!$G$28,0)),-Inputs!$G32,0)/12)*AR5</f>
        <v>-95.37</v>
      </c>
      <c r="AS31" s="59">
        <f ca="1">(IF(AND(AS$9&gt;=EOMONTH(Inputs!$G$39,0),AS$9&lt;=EOMONTH(Inputs!$G$28,0)),-Inputs!$G32,0)/12)*AS5</f>
        <v>-95.37</v>
      </c>
      <c r="AT31" s="59">
        <f ca="1">(IF(AND(AT$9&gt;=EOMONTH(Inputs!$G$39,0),AT$9&lt;=EOMONTH(Inputs!$G$28,0)),-Inputs!$G32,0)/12)*AT5</f>
        <v>-97.2774</v>
      </c>
      <c r="AU31" s="59">
        <f ca="1">(IF(AND(AU$9&gt;=EOMONTH(Inputs!$G$39,0),AU$9&lt;=EOMONTH(Inputs!$G$28,0)),-Inputs!$G32,0)/12)*AU5</f>
        <v>-97.2774</v>
      </c>
      <c r="AV31" s="59">
        <f ca="1">(IF(AND(AV$9&gt;=EOMONTH(Inputs!$G$39,0),AV$9&lt;=EOMONTH(Inputs!$G$28,0)),-Inputs!$G32,0)/12)*AV5</f>
        <v>-97.2774</v>
      </c>
      <c r="AW31" s="59">
        <f ca="1">(IF(AND(AW$9&gt;=EOMONTH(Inputs!$G$39,0),AW$9&lt;=EOMONTH(Inputs!$G$28,0)),-Inputs!$G32,0)/12)*AW5</f>
        <v>-97.2774</v>
      </c>
      <c r="AX31" s="59">
        <f ca="1">(IF(AND(AX$9&gt;=EOMONTH(Inputs!$G$39,0),AX$9&lt;=EOMONTH(Inputs!$G$28,0)),-Inputs!$G32,0)/12)*AX5</f>
        <v>-97.2774</v>
      </c>
      <c r="AY31" s="59">
        <f ca="1">(IF(AND(AY$9&gt;=EOMONTH(Inputs!$G$39,0),AY$9&lt;=EOMONTH(Inputs!$G$28,0)),-Inputs!$G32,0)/12)*AY5</f>
        <v>-97.2774</v>
      </c>
      <c r="AZ31" s="59">
        <f ca="1">(IF(AND(AZ$9&gt;=EOMONTH(Inputs!$G$39,0),AZ$9&lt;=EOMONTH(Inputs!$G$28,0)),-Inputs!$G32,0)/12)*AZ5</f>
        <v>-97.2774</v>
      </c>
      <c r="BA31" s="59">
        <f ca="1">(IF(AND(BA$9&gt;=EOMONTH(Inputs!$G$39,0),BA$9&lt;=EOMONTH(Inputs!$G$28,0)),-Inputs!$G32,0)/12)*BA5</f>
        <v>-97.2774</v>
      </c>
      <c r="BB31" s="59">
        <f ca="1">(IF(AND(BB$9&gt;=EOMONTH(Inputs!$G$39,0),BB$9&lt;=EOMONTH(Inputs!$G$28,0)),-Inputs!$G32,0)/12)*BB5</f>
        <v>-97.2774</v>
      </c>
      <c r="BC31" s="59">
        <f ca="1">(IF(AND(BC$9&gt;=EOMONTH(Inputs!$G$39,0),BC$9&lt;=EOMONTH(Inputs!$G$28,0)),-Inputs!$G32,0)/12)*BC5</f>
        <v>-97.2774</v>
      </c>
      <c r="BD31" s="59">
        <f ca="1">(IF(AND(BD$9&gt;=EOMONTH(Inputs!$G$39,0),BD$9&lt;=EOMONTH(Inputs!$G$28,0)),-Inputs!$G32,0)/12)*BD5</f>
        <v>-97.2774</v>
      </c>
      <c r="BE31" s="59">
        <f ca="1">(IF(AND(BE$9&gt;=EOMONTH(Inputs!$G$39,0),BE$9&lt;=EOMONTH(Inputs!$G$28,0)),-Inputs!$G32,0)/12)*BE5</f>
        <v>-97.2774</v>
      </c>
      <c r="BF31" s="59">
        <f ca="1">(IF(AND(BF$9&gt;=EOMONTH(Inputs!$G$39,0),BF$9&lt;=EOMONTH(Inputs!$G$28,0)),-Inputs!$G32,0)/12)*BF5</f>
        <v>-99.222948000000002</v>
      </c>
      <c r="BG31" s="59">
        <f ca="1">(IF(AND(BG$9&gt;=EOMONTH(Inputs!$G$39,0),BG$9&lt;=EOMONTH(Inputs!$G$28,0)),-Inputs!$G32,0)/12)*BG5</f>
        <v>-99.222948000000002</v>
      </c>
      <c r="BH31" s="59">
        <f ca="1">(IF(AND(BH$9&gt;=EOMONTH(Inputs!$G$39,0),BH$9&lt;=EOMONTH(Inputs!$G$28,0)),-Inputs!$G32,0)/12)*BH5</f>
        <v>-99.222948000000002</v>
      </c>
      <c r="BI31" s="59">
        <f ca="1">(IF(AND(BI$9&gt;=EOMONTH(Inputs!$G$39,0),BI$9&lt;=EOMONTH(Inputs!$G$28,0)),-Inputs!$G32,0)/12)*BI5</f>
        <v>-99.222948000000002</v>
      </c>
      <c r="BJ31" s="59">
        <f ca="1">(IF(AND(BJ$9&gt;=EOMONTH(Inputs!$G$39,0),BJ$9&lt;=EOMONTH(Inputs!$G$28,0)),-Inputs!$G32,0)/12)*BJ5</f>
        <v>-99.222948000000002</v>
      </c>
      <c r="BK31" s="59">
        <f ca="1">(IF(AND(BK$9&gt;=EOMONTH(Inputs!$G$39,0),BK$9&lt;=EOMONTH(Inputs!$G$28,0)),-Inputs!$G32,0)/12)*BK5</f>
        <v>-99.222948000000002</v>
      </c>
      <c r="BL31" s="59">
        <f ca="1">(IF(AND(BL$9&gt;=EOMONTH(Inputs!$G$39,0),BL$9&lt;=EOMONTH(Inputs!$G$28,0)),-Inputs!$G32,0)/12)*BL5</f>
        <v>-99.222948000000002</v>
      </c>
      <c r="BM31" s="59">
        <f ca="1">(IF(AND(BM$9&gt;=EOMONTH(Inputs!$G$39,0),BM$9&lt;=EOMONTH(Inputs!$G$28,0)),-Inputs!$G32,0)/12)*BM5</f>
        <v>-99.222948000000002</v>
      </c>
      <c r="BN31" s="59">
        <f ca="1">(IF(AND(BN$9&gt;=EOMONTH(Inputs!$G$39,0),BN$9&lt;=EOMONTH(Inputs!$G$28,0)),-Inputs!$G32,0)/12)*BN5</f>
        <v>-99.222948000000002</v>
      </c>
      <c r="BO31" s="59">
        <f ca="1">(IF(AND(BO$9&gt;=EOMONTH(Inputs!$G$39,0),BO$9&lt;=EOMONTH(Inputs!$G$28,0)),-Inputs!$G32,0)/12)*BO5</f>
        <v>-99.222948000000002</v>
      </c>
      <c r="BP31" s="59">
        <f ca="1">(IF(AND(BP$9&gt;=EOMONTH(Inputs!$G$39,0),BP$9&lt;=EOMONTH(Inputs!$G$28,0)),-Inputs!$G32,0)/12)*BP5</f>
        <v>-99.222948000000002</v>
      </c>
      <c r="BQ31" s="59">
        <f ca="1">(IF(AND(BQ$9&gt;=EOMONTH(Inputs!$G$39,0),BQ$9&lt;=EOMONTH(Inputs!$G$28,0)),-Inputs!$G32,0)/12)*BQ5</f>
        <v>-99.222948000000002</v>
      </c>
      <c r="BR31" s="59">
        <f ca="1">(IF(AND(BR$9&gt;=EOMONTH(Inputs!$G$39,0),BR$9&lt;=EOMONTH(Inputs!$G$28,0)),-Inputs!$G32,0)/12)*BR5</f>
        <v>-101.20740696</v>
      </c>
      <c r="BS31" s="59">
        <f ca="1">(IF(AND(BS$9&gt;=EOMONTH(Inputs!$G$39,0),BS$9&lt;=EOMONTH(Inputs!$G$28,0)),-Inputs!$G32,0)/12)*BS5</f>
        <v>-101.20740696</v>
      </c>
      <c r="BT31" s="59">
        <f ca="1">(IF(AND(BT$9&gt;=EOMONTH(Inputs!$G$39,0),BT$9&lt;=EOMONTH(Inputs!$G$28,0)),-Inputs!$G32,0)/12)*BT5</f>
        <v>-101.20740696</v>
      </c>
      <c r="BU31" s="59">
        <f ca="1">(IF(AND(BU$9&gt;=EOMONTH(Inputs!$G$39,0),BU$9&lt;=EOMONTH(Inputs!$G$28,0)),-Inputs!$G32,0)/12)*BU5</f>
        <v>-101.20740696</v>
      </c>
      <c r="BV31" s="59">
        <f ca="1">(IF(AND(BV$9&gt;=EOMONTH(Inputs!$G$39,0),BV$9&lt;=EOMONTH(Inputs!$G$28,0)),-Inputs!$G32,0)/12)*BV5</f>
        <v>-101.20740696</v>
      </c>
      <c r="BW31" s="59">
        <f ca="1">(IF(AND(BW$9&gt;=EOMONTH(Inputs!$G$39,0),BW$9&lt;=EOMONTH(Inputs!$G$28,0)),-Inputs!$G32,0)/12)*BW5</f>
        <v>-101.20740696</v>
      </c>
      <c r="BX31" s="59">
        <f ca="1">(IF(AND(BX$9&gt;=EOMONTH(Inputs!$G$39,0),BX$9&lt;=EOMONTH(Inputs!$G$28,0)),-Inputs!$G32,0)/12)*BX5</f>
        <v>-101.20740696</v>
      </c>
      <c r="BY31" s="59">
        <f ca="1">(IF(AND(BY$9&gt;=EOMONTH(Inputs!$G$39,0),BY$9&lt;=EOMONTH(Inputs!$G$28,0)),-Inputs!$G32,0)/12)*BY5</f>
        <v>-101.20740696</v>
      </c>
      <c r="BZ31" s="59">
        <f ca="1">(IF(AND(BZ$9&gt;=EOMONTH(Inputs!$G$39,0),BZ$9&lt;=EOMONTH(Inputs!$G$28,0)),-Inputs!$G32,0)/12)*BZ5</f>
        <v>-101.20740696</v>
      </c>
      <c r="CA31" s="59">
        <f ca="1">(IF(AND(CA$9&gt;=EOMONTH(Inputs!$G$39,0),CA$9&lt;=EOMONTH(Inputs!$G$28,0)),-Inputs!$G32,0)/12)*CA5</f>
        <v>-101.20740696</v>
      </c>
      <c r="CB31" s="59">
        <f ca="1">(IF(AND(CB$9&gt;=EOMONTH(Inputs!$G$39,0),CB$9&lt;=EOMONTH(Inputs!$G$28,0)),-Inputs!$G32,0)/12)*CB5</f>
        <v>-101.20740696</v>
      </c>
      <c r="CC31" s="59">
        <f ca="1">(IF(AND(CC$9&gt;=EOMONTH(Inputs!$G$39,0),CC$9&lt;=EOMONTH(Inputs!$G$28,0)),-Inputs!$G32,0)/12)*CC5</f>
        <v>-101.20740696</v>
      </c>
      <c r="CD31" s="59">
        <f ca="1">(IF(AND(CD$9&gt;=EOMONTH(Inputs!$G$39,0),CD$9&lt;=EOMONTH(Inputs!$G$28,0)),-Inputs!$G32,0)/12)*CD5</f>
        <v>-103.23155509920001</v>
      </c>
      <c r="CE31" s="59">
        <f ca="1">(IF(AND(CE$9&gt;=EOMONTH(Inputs!$G$39,0),CE$9&lt;=EOMONTH(Inputs!$G$28,0)),-Inputs!$G32,0)/12)*CE5</f>
        <v>-103.23155509920001</v>
      </c>
      <c r="CF31" s="59">
        <f ca="1">(IF(AND(CF$9&gt;=EOMONTH(Inputs!$G$39,0),CF$9&lt;=EOMONTH(Inputs!$G$28,0)),-Inputs!$G32,0)/12)*CF5</f>
        <v>-103.23155509920001</v>
      </c>
      <c r="CG31" s="59">
        <f ca="1">(IF(AND(CG$9&gt;=EOMONTH(Inputs!$G$39,0),CG$9&lt;=EOMONTH(Inputs!$G$28,0)),-Inputs!$G32,0)/12)*CG5</f>
        <v>-103.23155509920001</v>
      </c>
      <c r="CH31" s="59">
        <f ca="1">(IF(AND(CH$9&gt;=EOMONTH(Inputs!$G$39,0),CH$9&lt;=EOMONTH(Inputs!$G$28,0)),-Inputs!$G32,0)/12)*CH5</f>
        <v>-103.23155509920001</v>
      </c>
      <c r="CI31" s="59">
        <f ca="1">(IF(AND(CI$9&gt;=EOMONTH(Inputs!$G$39,0),CI$9&lt;=EOMONTH(Inputs!$G$28,0)),-Inputs!$G32,0)/12)*CI5</f>
        <v>-103.23155509920001</v>
      </c>
      <c r="CJ31" s="59">
        <f ca="1">(IF(AND(CJ$9&gt;=EOMONTH(Inputs!$G$39,0),CJ$9&lt;=EOMONTH(Inputs!$G$28,0)),-Inputs!$G32,0)/12)*CJ5</f>
        <v>-103.23155509920001</v>
      </c>
      <c r="CK31" s="59">
        <f ca="1">(IF(AND(CK$9&gt;=EOMONTH(Inputs!$G$39,0),CK$9&lt;=EOMONTH(Inputs!$G$28,0)),-Inputs!$G32,0)/12)*CK5</f>
        <v>-103.23155509920001</v>
      </c>
      <c r="CL31" s="59">
        <f ca="1">(IF(AND(CL$9&gt;=EOMONTH(Inputs!$G$39,0),CL$9&lt;=EOMONTH(Inputs!$G$28,0)),-Inputs!$G32,0)/12)*CL5</f>
        <v>-103.23155509920001</v>
      </c>
      <c r="CM31" s="59">
        <f ca="1">(IF(AND(CM$9&gt;=EOMONTH(Inputs!$G$39,0),CM$9&lt;=EOMONTH(Inputs!$G$28,0)),-Inputs!$G32,0)/12)*CM5</f>
        <v>-103.23155509920001</v>
      </c>
      <c r="CN31" s="59">
        <f ca="1">(IF(AND(CN$9&gt;=EOMONTH(Inputs!$G$39,0),CN$9&lt;=EOMONTH(Inputs!$G$28,0)),-Inputs!$G32,0)/12)*CN5</f>
        <v>-103.23155509920001</v>
      </c>
      <c r="CO31" s="59">
        <f ca="1">(IF(AND(CO$9&gt;=EOMONTH(Inputs!$G$39,0),CO$9&lt;=EOMONTH(Inputs!$G$28,0)),-Inputs!$G32,0)/12)*CO5</f>
        <v>-103.23155509920001</v>
      </c>
      <c r="CP31" s="59">
        <f ca="1">(IF(AND(CP$9&gt;=EOMONTH(Inputs!$G$39,0),CP$9&lt;=EOMONTH(Inputs!$G$28,0)),-Inputs!$G32,0)/12)*CP5</f>
        <v>-105.29618620118399</v>
      </c>
      <c r="CQ31" s="59">
        <f ca="1">(IF(AND(CQ$9&gt;=EOMONTH(Inputs!$G$39,0),CQ$9&lt;=EOMONTH(Inputs!$G$28,0)),-Inputs!$G32,0)/12)*CQ5</f>
        <v>-105.29618620118399</v>
      </c>
      <c r="CR31" s="59">
        <f ca="1">(IF(AND(CR$9&gt;=EOMONTH(Inputs!$G$39,0),CR$9&lt;=EOMONTH(Inputs!$G$28,0)),-Inputs!$G32,0)/12)*CR5</f>
        <v>-105.29618620118399</v>
      </c>
      <c r="CS31" s="59">
        <f ca="1">(IF(AND(CS$9&gt;=EOMONTH(Inputs!$G$39,0),CS$9&lt;=EOMONTH(Inputs!$G$28,0)),-Inputs!$G32,0)/12)*CS5</f>
        <v>-105.29618620118399</v>
      </c>
      <c r="CT31" s="59">
        <f ca="1">(IF(AND(CT$9&gt;=EOMONTH(Inputs!$G$39,0),CT$9&lt;=EOMONTH(Inputs!$G$28,0)),-Inputs!$G32,0)/12)*CT5</f>
        <v>-105.29618620118399</v>
      </c>
      <c r="CU31" s="59">
        <f ca="1">(IF(AND(CU$9&gt;=EOMONTH(Inputs!$G$39,0),CU$9&lt;=EOMONTH(Inputs!$G$28,0)),-Inputs!$G32,0)/12)*CU5</f>
        <v>-105.29618620118399</v>
      </c>
      <c r="CV31" s="59">
        <f ca="1">(IF(AND(CV$9&gt;=EOMONTH(Inputs!$G$39,0),CV$9&lt;=EOMONTH(Inputs!$G$28,0)),-Inputs!$G32,0)/12)*CV5</f>
        <v>-105.29618620118399</v>
      </c>
      <c r="CW31" s="59">
        <f ca="1">(IF(AND(CW$9&gt;=EOMONTH(Inputs!$G$39,0),CW$9&lt;=EOMONTH(Inputs!$G$28,0)),-Inputs!$G32,0)/12)*CW5</f>
        <v>-105.29618620118399</v>
      </c>
      <c r="CX31" s="59">
        <f ca="1">(IF(AND(CX$9&gt;=EOMONTH(Inputs!$G$39,0),CX$9&lt;=EOMONTH(Inputs!$G$28,0)),-Inputs!$G32,0)/12)*CX5</f>
        <v>-105.29618620118399</v>
      </c>
      <c r="CY31" s="59">
        <f ca="1">(IF(AND(CY$9&gt;=EOMONTH(Inputs!$G$39,0),CY$9&lt;=EOMONTH(Inputs!$G$28,0)),-Inputs!$G32,0)/12)*CY5</f>
        <v>-105.29618620118399</v>
      </c>
      <c r="CZ31" s="59">
        <f ca="1">(IF(AND(CZ$9&gt;=EOMONTH(Inputs!$G$39,0),CZ$9&lt;=EOMONTH(Inputs!$G$28,0)),-Inputs!$G32,0)/12)*CZ5</f>
        <v>-105.29618620118399</v>
      </c>
      <c r="DA31" s="59">
        <f ca="1">(IF(AND(DA$9&gt;=EOMONTH(Inputs!$G$39,0),DA$9&lt;=EOMONTH(Inputs!$G$28,0)),-Inputs!$G32,0)/12)*DA5</f>
        <v>-105.29618620118399</v>
      </c>
      <c r="DB31" s="59">
        <f ca="1">(IF(AND(DB$9&gt;=EOMONTH(Inputs!$G$39,0),DB$9&lt;=EOMONTH(Inputs!$G$28,0)),-Inputs!$G32,0)/12)*DB5</f>
        <v>-107.40210992520768</v>
      </c>
      <c r="DC31" s="59">
        <f ca="1">(IF(AND(DC$9&gt;=EOMONTH(Inputs!$G$39,0),DC$9&lt;=EOMONTH(Inputs!$G$28,0)),-Inputs!$G32,0)/12)*DC5</f>
        <v>-107.40210992520768</v>
      </c>
      <c r="DD31" s="59">
        <f ca="1">(IF(AND(DD$9&gt;=EOMONTH(Inputs!$G$39,0),DD$9&lt;=EOMONTH(Inputs!$G$28,0)),-Inputs!$G32,0)/12)*DD5</f>
        <v>-107.40210992520768</v>
      </c>
      <c r="DE31" s="59">
        <f ca="1">(IF(AND(DE$9&gt;=EOMONTH(Inputs!$G$39,0),DE$9&lt;=EOMONTH(Inputs!$G$28,0)),-Inputs!$G32,0)/12)*DE5</f>
        <v>-107.40210992520768</v>
      </c>
      <c r="DF31" s="59">
        <f ca="1">(IF(AND(DF$9&gt;=EOMONTH(Inputs!$G$39,0),DF$9&lt;=EOMONTH(Inputs!$G$28,0)),-Inputs!$G32,0)/12)*DF5</f>
        <v>-107.40210992520768</v>
      </c>
      <c r="DG31" s="59">
        <f ca="1">(IF(AND(DG$9&gt;=EOMONTH(Inputs!$G$39,0),DG$9&lt;=EOMONTH(Inputs!$G$28,0)),-Inputs!$G32,0)/12)*DG5</f>
        <v>-107.40210992520768</v>
      </c>
      <c r="DH31" s="59">
        <f ca="1">(IF(AND(DH$9&gt;=EOMONTH(Inputs!$G$39,0),DH$9&lt;=EOMONTH(Inputs!$G$28,0)),-Inputs!$G32,0)/12)*DH5</f>
        <v>-107.40210992520768</v>
      </c>
      <c r="DI31" s="59">
        <f ca="1">(IF(AND(DI$9&gt;=EOMONTH(Inputs!$G$39,0),DI$9&lt;=EOMONTH(Inputs!$G$28,0)),-Inputs!$G32,0)/12)*DI5</f>
        <v>-107.40210992520768</v>
      </c>
      <c r="DJ31" s="59">
        <f ca="1">(IF(AND(DJ$9&gt;=EOMONTH(Inputs!$G$39,0),DJ$9&lt;=EOMONTH(Inputs!$G$28,0)),-Inputs!$G32,0)/12)*DJ5</f>
        <v>-107.40210992520768</v>
      </c>
      <c r="DK31" s="59">
        <f ca="1">(IF(AND(DK$9&gt;=EOMONTH(Inputs!$G$39,0),DK$9&lt;=EOMONTH(Inputs!$G$28,0)),-Inputs!$G32,0)/12)*DK5</f>
        <v>-107.40210992520768</v>
      </c>
      <c r="DL31" s="59">
        <f ca="1">(IF(AND(DL$9&gt;=EOMONTH(Inputs!$G$39,0),DL$9&lt;=EOMONTH(Inputs!$G$28,0)),-Inputs!$G32,0)/12)*DL5</f>
        <v>-107.40210992520768</v>
      </c>
      <c r="DM31" s="59">
        <f ca="1">(IF(AND(DM$9&gt;=EOMONTH(Inputs!$G$39,0),DM$9&lt;=EOMONTH(Inputs!$G$28,0)),-Inputs!$G32,0)/12)*DM5</f>
        <v>-107.40210992520768</v>
      </c>
      <c r="DN31" s="59">
        <f ca="1">(IF(AND(DN$9&gt;=EOMONTH(Inputs!$G$39,0),DN$9&lt;=EOMONTH(Inputs!$G$28,0)),-Inputs!$G32,0)/12)*DN5</f>
        <v>-109.55015212371183</v>
      </c>
      <c r="DO31" s="59">
        <f ca="1">(IF(AND(DO$9&gt;=EOMONTH(Inputs!$G$39,0),DO$9&lt;=EOMONTH(Inputs!$G$28,0)),-Inputs!$G32,0)/12)*DO5</f>
        <v>-109.55015212371183</v>
      </c>
      <c r="DP31" s="59">
        <f ca="1">(IF(AND(DP$9&gt;=EOMONTH(Inputs!$G$39,0),DP$9&lt;=EOMONTH(Inputs!$G$28,0)),-Inputs!$G32,0)/12)*DP5</f>
        <v>-109.55015212371183</v>
      </c>
      <c r="DQ31" s="59">
        <f ca="1">(IF(AND(DQ$9&gt;=EOMONTH(Inputs!$G$39,0),DQ$9&lt;=EOMONTH(Inputs!$G$28,0)),-Inputs!$G32,0)/12)*DQ5</f>
        <v>-109.55015212371183</v>
      </c>
      <c r="DR31" s="59">
        <f ca="1">(IF(AND(DR$9&gt;=EOMONTH(Inputs!$G$39,0),DR$9&lt;=EOMONTH(Inputs!$G$28,0)),-Inputs!$G32,0)/12)*DR5</f>
        <v>-109.55015212371183</v>
      </c>
      <c r="DS31" s="59">
        <f ca="1">(IF(AND(DS$9&gt;=EOMONTH(Inputs!$G$39,0),DS$9&lt;=EOMONTH(Inputs!$G$28,0)),-Inputs!$G32,0)/12)*DS5</f>
        <v>-109.55015212371183</v>
      </c>
      <c r="DT31" s="59">
        <f ca="1">(IF(AND(DT$9&gt;=EOMONTH(Inputs!$G$39,0),DT$9&lt;=EOMONTH(Inputs!$G$28,0)),-Inputs!$G32,0)/12)*DT5</f>
        <v>-109.55015212371183</v>
      </c>
      <c r="DU31" s="59">
        <f ca="1">(IF(AND(DU$9&gt;=EOMONTH(Inputs!$G$39,0),DU$9&lt;=EOMONTH(Inputs!$G$28,0)),-Inputs!$G32,0)/12)*DU5</f>
        <v>-109.55015212371183</v>
      </c>
      <c r="DV31" s="59">
        <f ca="1">(IF(AND(DV$9&gt;=EOMONTH(Inputs!$G$39,0),DV$9&lt;=EOMONTH(Inputs!$G$28,0)),-Inputs!$G32,0)/12)*DV5</f>
        <v>-109.55015212371183</v>
      </c>
      <c r="DW31" s="59">
        <f ca="1">(IF(AND(DW$9&gt;=EOMONTH(Inputs!$G$39,0),DW$9&lt;=EOMONTH(Inputs!$G$28,0)),-Inputs!$G32,0)/12)*DW5</f>
        <v>-109.55015212371183</v>
      </c>
      <c r="DX31" s="59">
        <f ca="1">(IF(AND(DX$9&gt;=EOMONTH(Inputs!$G$39,0),DX$9&lt;=EOMONTH(Inputs!$G$28,0)),-Inputs!$G32,0)/12)*DX5</f>
        <v>-109.55015212371183</v>
      </c>
      <c r="DY31" s="59">
        <f ca="1">(IF(AND(DY$9&gt;=EOMONTH(Inputs!$G$39,0),DY$9&lt;=EOMONTH(Inputs!$G$28,0)),-Inputs!$G32,0)/12)*DY5</f>
        <v>-109.55015212371183</v>
      </c>
      <c r="DZ31" s="59">
        <f ca="1">(IF(AND(DZ$9&gt;=EOMONTH(Inputs!$G$39,0),DZ$9&lt;=EOMONTH(Inputs!$G$28,0)),-Inputs!$G32,0)/12)*DZ5</f>
        <v>-111.74115516618608</v>
      </c>
      <c r="EA31" s="59">
        <f ca="1">(IF(AND(EA$9&gt;=EOMONTH(Inputs!$G$39,0),EA$9&lt;=EOMONTH(Inputs!$G$28,0)),-Inputs!$G32,0)/12)*EA5</f>
        <v>-111.74115516618608</v>
      </c>
      <c r="EB31" s="59">
        <f ca="1">(IF(AND(EB$9&gt;=EOMONTH(Inputs!$G$39,0),EB$9&lt;=EOMONTH(Inputs!$G$28,0)),-Inputs!$G32,0)/12)*EB5</f>
        <v>0</v>
      </c>
      <c r="EC31" s="59">
        <f ca="1">(IF(AND(EC$9&gt;=EOMONTH(Inputs!$G$39,0),EC$9&lt;=EOMONTH(Inputs!$G$28,0)),-Inputs!$G32,0)/12)*EC5</f>
        <v>0</v>
      </c>
      <c r="ED31" s="59">
        <f ca="1">(IF(AND(ED$9&gt;=EOMONTH(Inputs!$G$39,0),ED$9&lt;=EOMONTH(Inputs!$G$28,0)),-Inputs!$G32,0)/12)*ED5</f>
        <v>0</v>
      </c>
      <c r="EE31" s="59">
        <f ca="1">(IF(AND(EE$9&gt;=EOMONTH(Inputs!$G$39,0),EE$9&lt;=EOMONTH(Inputs!$G$28,0)),-Inputs!$G32,0)/12)*EE5</f>
        <v>0</v>
      </c>
      <c r="EF31" s="59">
        <f ca="1">(IF(AND(EF$9&gt;=EOMONTH(Inputs!$G$39,0),EF$9&lt;=EOMONTH(Inputs!$G$28,0)),-Inputs!$G32,0)/12)*EF5</f>
        <v>0</v>
      </c>
      <c r="EG31" s="59">
        <f ca="1">(IF(AND(EG$9&gt;=EOMONTH(Inputs!$G$39,0),EG$9&lt;=EOMONTH(Inputs!$G$28,0)),-Inputs!$G32,0)/12)*EG5</f>
        <v>0</v>
      </c>
      <c r="EH31" s="59">
        <f ca="1">(IF(AND(EH$9&gt;=EOMONTH(Inputs!$G$39,0),EH$9&lt;=EOMONTH(Inputs!$G$28,0)),-Inputs!$G32,0)/12)*EH5</f>
        <v>0</v>
      </c>
      <c r="EI31" s="59">
        <f ca="1">(IF(AND(EI$9&gt;=EOMONTH(Inputs!$G$39,0),EI$9&lt;=EOMONTH(Inputs!$G$28,0)),-Inputs!$G32,0)/12)*EI5</f>
        <v>0</v>
      </c>
      <c r="EJ31" s="59">
        <f ca="1">(IF(AND(EJ$9&gt;=EOMONTH(Inputs!$G$39,0),EJ$9&lt;=EOMONTH(Inputs!$G$28,0)),-Inputs!$G32,0)/12)*EJ5</f>
        <v>0</v>
      </c>
      <c r="EK31" s="59">
        <f ca="1">(IF(AND(EK$9&gt;=EOMONTH(Inputs!$G$39,0),EK$9&lt;=EOMONTH(Inputs!$G$28,0)),-Inputs!$G32,0)/12)*EK5</f>
        <v>0</v>
      </c>
      <c r="EL31" s="59">
        <f ca="1">(IF(AND(EL$9&gt;=EOMONTH(Inputs!$G$39,0),EL$9&lt;=EOMONTH(Inputs!$G$28,0)),-Inputs!$G32,0)/12)*EL5</f>
        <v>0</v>
      </c>
      <c r="EM31" s="59">
        <f ca="1">(IF(AND(EM$9&gt;=EOMONTH(Inputs!$G$39,0),EM$9&lt;=EOMONTH(Inputs!$G$28,0)),-Inputs!$G32,0)/12)*EM5</f>
        <v>0</v>
      </c>
      <c r="EN31" s="59">
        <f ca="1">(IF(AND(EN$9&gt;=EOMONTH(Inputs!$G$39,0),EN$9&lt;=EOMONTH(Inputs!$G$28,0)),-Inputs!$G32,0)/12)*EN5</f>
        <v>0</v>
      </c>
      <c r="EO31" s="59">
        <f ca="1">(IF(AND(EO$9&gt;=EOMONTH(Inputs!$G$39,0),EO$9&lt;=EOMONTH(Inputs!$G$28,0)),-Inputs!$G32,0)/12)*EO5</f>
        <v>0</v>
      </c>
      <c r="EP31" s="59">
        <f ca="1">(IF(AND(EP$9&gt;=EOMONTH(Inputs!$G$39,0),EP$9&lt;=EOMONTH(Inputs!$G$28,0)),-Inputs!$G32,0)/12)*EP5</f>
        <v>0</v>
      </c>
      <c r="EQ31" s="59">
        <f ca="1">(IF(AND(EQ$9&gt;=EOMONTH(Inputs!$G$39,0),EQ$9&lt;=EOMONTH(Inputs!$G$28,0)),-Inputs!$G32,0)/12)*EQ5</f>
        <v>0</v>
      </c>
      <c r="ER31" s="59">
        <f ca="1">(IF(AND(ER$9&gt;=EOMONTH(Inputs!$G$39,0),ER$9&lt;=EOMONTH(Inputs!$G$28,0)),-Inputs!$G32,0)/12)*ER5</f>
        <v>0</v>
      </c>
      <c r="ES31" s="59">
        <f ca="1">(IF(AND(ES$9&gt;=EOMONTH(Inputs!$G$39,0),ES$9&lt;=EOMONTH(Inputs!$G$28,0)),-Inputs!$G32,0)/12)*ES5</f>
        <v>0</v>
      </c>
      <c r="ET31" s="59">
        <f ca="1">(IF(AND(ET$9&gt;=EOMONTH(Inputs!$G$39,0),ET$9&lt;=EOMONTH(Inputs!$G$28,0)),-Inputs!$G32,0)/12)*ET5</f>
        <v>0</v>
      </c>
      <c r="EU31" s="59">
        <f ca="1">(IF(AND(EU$9&gt;=EOMONTH(Inputs!$G$39,0),EU$9&lt;=EOMONTH(Inputs!$G$28,0)),-Inputs!$G32,0)/12)*EU5</f>
        <v>0</v>
      </c>
      <c r="EV31" s="59">
        <f ca="1">(IF(AND(EV$9&gt;=EOMONTH(Inputs!$G$39,0),EV$9&lt;=EOMONTH(Inputs!$G$28,0)),-Inputs!$G32,0)/12)*EV5</f>
        <v>0</v>
      </c>
      <c r="EW31" s="59">
        <f ca="1">(IF(AND(EW$9&gt;=EOMONTH(Inputs!$G$39,0),EW$9&lt;=EOMONTH(Inputs!$G$28,0)),-Inputs!$G32,0)/12)*EW5</f>
        <v>0</v>
      </c>
      <c r="EX31" s="59">
        <f ca="1">(IF(AND(EX$9&gt;=EOMONTH(Inputs!$G$39,0),EX$9&lt;=EOMONTH(Inputs!$G$28,0)),-Inputs!$G32,0)/12)*EX5</f>
        <v>0</v>
      </c>
      <c r="EY31" s="59">
        <f ca="1">(IF(AND(EY$9&gt;=EOMONTH(Inputs!$G$39,0),EY$9&lt;=EOMONTH(Inputs!$G$28,0)),-Inputs!$G32,0)/12)*EY5</f>
        <v>0</v>
      </c>
      <c r="EZ31" s="59">
        <f ca="1">(IF(AND(EZ$9&gt;=EOMONTH(Inputs!$G$39,0),EZ$9&lt;=EOMONTH(Inputs!$G$28,0)),-Inputs!$G32,0)/12)*EZ5</f>
        <v>0</v>
      </c>
      <c r="FA31" s="59">
        <f ca="1">(IF(AND(FA$9&gt;=EOMONTH(Inputs!$G$39,0),FA$9&lt;=EOMONTH(Inputs!$G$28,0)),-Inputs!$G32,0)/12)*FA5</f>
        <v>0</v>
      </c>
      <c r="FB31" s="59">
        <f ca="1">(IF(AND(FB$9&gt;=EOMONTH(Inputs!$G$39,0),FB$9&lt;=EOMONTH(Inputs!$G$28,0)),-Inputs!$G32,0)/12)*FB5</f>
        <v>0</v>
      </c>
      <c r="FC31" s="59">
        <f ca="1">(IF(AND(FC$9&gt;=EOMONTH(Inputs!$G$39,0),FC$9&lt;=EOMONTH(Inputs!$G$28,0)),-Inputs!$G32,0)/12)*FC5</f>
        <v>0</v>
      </c>
      <c r="FD31" s="59">
        <f ca="1">(IF(AND(FD$9&gt;=EOMONTH(Inputs!$G$39,0),FD$9&lt;=EOMONTH(Inputs!$G$28,0)),-Inputs!$G32,0)/12)*FD5</f>
        <v>0</v>
      </c>
      <c r="FE31" s="59">
        <f ca="1">(IF(AND(FE$9&gt;=EOMONTH(Inputs!$G$39,0),FE$9&lt;=EOMONTH(Inputs!$G$28,0)),-Inputs!$G32,0)/12)*FE5</f>
        <v>0</v>
      </c>
      <c r="FF31" s="59">
        <f ca="1">(IF(AND(FF$9&gt;=EOMONTH(Inputs!$G$39,0),FF$9&lt;=EOMONTH(Inputs!$G$28,0)),-Inputs!$G32,0)/12)*FF5</f>
        <v>0</v>
      </c>
      <c r="FG31" s="59">
        <f ca="1">(IF(AND(FG$9&gt;=EOMONTH(Inputs!$G$39,0),FG$9&lt;=EOMONTH(Inputs!$G$28,0)),-Inputs!$G32,0)/12)*FG5</f>
        <v>0</v>
      </c>
      <c r="FH31" s="59">
        <f ca="1">(IF(AND(FH$9&gt;=EOMONTH(Inputs!$G$39,0),FH$9&lt;=EOMONTH(Inputs!$G$28,0)),-Inputs!$G32,0)/12)*FH5</f>
        <v>0</v>
      </c>
      <c r="FI31" s="59">
        <f ca="1">(IF(AND(FI$9&gt;=EOMONTH(Inputs!$G$39,0),FI$9&lt;=EOMONTH(Inputs!$G$28,0)),-Inputs!$G32,0)/12)*FI5</f>
        <v>0</v>
      </c>
      <c r="FJ31" s="59">
        <f ca="1">(IF(AND(FJ$9&gt;=EOMONTH(Inputs!$G$39,0),FJ$9&lt;=EOMONTH(Inputs!$G$28,0)),-Inputs!$G32,0)/12)*FJ5</f>
        <v>0</v>
      </c>
      <c r="FK31" s="59">
        <f ca="1">(IF(AND(FK$9&gt;=EOMONTH(Inputs!$G$39,0),FK$9&lt;=EOMONTH(Inputs!$G$28,0)),-Inputs!$G32,0)/12)*FK5</f>
        <v>0</v>
      </c>
      <c r="FL31" s="59">
        <f ca="1">(IF(AND(FL$9&gt;=EOMONTH(Inputs!$G$39,0),FL$9&lt;=EOMONTH(Inputs!$G$28,0)),-Inputs!$G32,0)/12)*FL5</f>
        <v>0</v>
      </c>
      <c r="FM31" s="59">
        <f ca="1">(IF(AND(FM$9&gt;=EOMONTH(Inputs!$G$39,0),FM$9&lt;=EOMONTH(Inputs!$G$28,0)),-Inputs!$G32,0)/12)*FM5</f>
        <v>0</v>
      </c>
      <c r="FN31" s="59">
        <f ca="1">(IF(AND(FN$9&gt;=EOMONTH(Inputs!$G$39,0),FN$9&lt;=EOMONTH(Inputs!$G$28,0)),-Inputs!$G32,0)/12)*FN5</f>
        <v>0</v>
      </c>
      <c r="FO31" s="59">
        <f ca="1">(IF(AND(FO$9&gt;=EOMONTH(Inputs!$G$39,0),FO$9&lt;=EOMONTH(Inputs!$G$28,0)),-Inputs!$G32,0)/12)*FO5</f>
        <v>0</v>
      </c>
      <c r="FP31" s="59">
        <f ca="1">(IF(AND(FP$9&gt;=EOMONTH(Inputs!$G$39,0),FP$9&lt;=EOMONTH(Inputs!$G$28,0)),-Inputs!$G32,0)/12)*FP5</f>
        <v>0</v>
      </c>
      <c r="FQ31" s="59">
        <f ca="1">(IF(AND(FQ$9&gt;=EOMONTH(Inputs!$G$39,0),FQ$9&lt;=EOMONTH(Inputs!$G$28,0)),-Inputs!$G32,0)/12)*FQ5</f>
        <v>0</v>
      </c>
      <c r="FR31" s="59">
        <f ca="1">(IF(AND(FR$9&gt;=EOMONTH(Inputs!$G$39,0),FR$9&lt;=EOMONTH(Inputs!$G$28,0)),-Inputs!$G32,0)/12)*FR5</f>
        <v>0</v>
      </c>
      <c r="FS31" s="59">
        <f ca="1">(IF(AND(FS$9&gt;=EOMONTH(Inputs!$G$39,0),FS$9&lt;=EOMONTH(Inputs!$G$28,0)),-Inputs!$G32,0)/12)*FS5</f>
        <v>0</v>
      </c>
      <c r="FT31" s="59">
        <f ca="1">(IF(AND(FT$9&gt;=EOMONTH(Inputs!$G$39,0),FT$9&lt;=EOMONTH(Inputs!$G$28,0)),-Inputs!$G32,0)/12)*FT5</f>
        <v>0</v>
      </c>
      <c r="FU31" s="59">
        <f ca="1">(IF(AND(FU$9&gt;=EOMONTH(Inputs!$G$39,0),FU$9&lt;=EOMONTH(Inputs!$G$28,0)),-Inputs!$G32,0)/12)*FU5</f>
        <v>0</v>
      </c>
      <c r="FV31" s="59">
        <f ca="1">(IF(AND(FV$9&gt;=EOMONTH(Inputs!$G$39,0),FV$9&lt;=EOMONTH(Inputs!$G$28,0)),-Inputs!$G32,0)/12)*FV5</f>
        <v>0</v>
      </c>
      <c r="FW31" s="59">
        <f ca="1">(IF(AND(FW$9&gt;=EOMONTH(Inputs!$G$39,0),FW$9&lt;=EOMONTH(Inputs!$G$28,0)),-Inputs!$G32,0)/12)*FW5</f>
        <v>0</v>
      </c>
      <c r="FX31" s="59">
        <f ca="1">(IF(AND(FX$9&gt;=EOMONTH(Inputs!$G$39,0),FX$9&lt;=EOMONTH(Inputs!$G$28,0)),-Inputs!$G32,0)/12)*FX5</f>
        <v>0</v>
      </c>
      <c r="FY31" s="59">
        <f ca="1">(IF(AND(FY$9&gt;=EOMONTH(Inputs!$G$39,0),FY$9&lt;=EOMONTH(Inputs!$G$28,0)),-Inputs!$G32,0)/12)*FY5</f>
        <v>0</v>
      </c>
      <c r="FZ31" s="59">
        <f ca="1">(IF(AND(FZ$9&gt;=EOMONTH(Inputs!$G$39,0),FZ$9&lt;=EOMONTH(Inputs!$G$28,0)),-Inputs!$G32,0)/12)*FZ5</f>
        <v>0</v>
      </c>
      <c r="GA31" s="59">
        <f ca="1">(IF(AND(GA$9&gt;=EOMONTH(Inputs!$G$39,0),GA$9&lt;=EOMONTH(Inputs!$G$28,0)),-Inputs!$G32,0)/12)*GA5</f>
        <v>0</v>
      </c>
      <c r="GB31" s="59">
        <f ca="1">(IF(AND(GB$9&gt;=EOMONTH(Inputs!$G$39,0),GB$9&lt;=EOMONTH(Inputs!$G$28,0)),-Inputs!$G32,0)/12)*GB5</f>
        <v>0</v>
      </c>
      <c r="GC31" s="59">
        <f ca="1">(IF(AND(GC$9&gt;=EOMONTH(Inputs!$G$39,0),GC$9&lt;=EOMONTH(Inputs!$G$28,0)),-Inputs!$G32,0)/12)*GC5</f>
        <v>0</v>
      </c>
      <c r="GD31" s="59">
        <f ca="1">(IF(AND(GD$9&gt;=EOMONTH(Inputs!$G$39,0),GD$9&lt;=EOMONTH(Inputs!$G$28,0)),-Inputs!$G32,0)/12)*GD5</f>
        <v>0</v>
      </c>
      <c r="GE31" s="59">
        <f ca="1">(IF(AND(GE$9&gt;=EOMONTH(Inputs!$G$39,0),GE$9&lt;=EOMONTH(Inputs!$G$28,0)),-Inputs!$G32,0)/12)*GE5</f>
        <v>0</v>
      </c>
      <c r="GF31" s="59">
        <f ca="1">(IF(AND(GF$9&gt;=EOMONTH(Inputs!$G$39,0),GF$9&lt;=EOMONTH(Inputs!$G$28,0)),-Inputs!$G32,0)/12)*GF5</f>
        <v>0</v>
      </c>
      <c r="GG31" s="59">
        <f ca="1">(IF(AND(GG$9&gt;=EOMONTH(Inputs!$G$39,0),GG$9&lt;=EOMONTH(Inputs!$G$28,0)),-Inputs!$G32,0)/12)*GG5</f>
        <v>0</v>
      </c>
      <c r="GH31" s="59">
        <f ca="1">(IF(AND(GH$9&gt;=EOMONTH(Inputs!$G$39,0),GH$9&lt;=EOMONTH(Inputs!$G$28,0)),-Inputs!$G32,0)/12)*GH5</f>
        <v>0</v>
      </c>
      <c r="GI31" s="59">
        <f ca="1">(IF(AND(GI$9&gt;=EOMONTH(Inputs!$G$39,0),GI$9&lt;=EOMONTH(Inputs!$G$28,0)),-Inputs!$G32,0)/12)*GI5</f>
        <v>0</v>
      </c>
      <c r="GJ31" s="59">
        <f ca="1">(IF(AND(GJ$9&gt;=EOMONTH(Inputs!$G$39,0),GJ$9&lt;=EOMONTH(Inputs!$G$28,0)),-Inputs!$G32,0)/12)*GJ5</f>
        <v>0</v>
      </c>
      <c r="GK31" s="59">
        <f ca="1">(IF(AND(GK$9&gt;=EOMONTH(Inputs!$G$39,0),GK$9&lt;=EOMONTH(Inputs!$G$28,0)),-Inputs!$G32,0)/12)*GK5</f>
        <v>0</v>
      </c>
      <c r="GL31" s="59">
        <f ca="1">(IF(AND(GL$9&gt;=EOMONTH(Inputs!$G$39,0),GL$9&lt;=EOMONTH(Inputs!$G$28,0)),-Inputs!$G32,0)/12)*GL5</f>
        <v>0</v>
      </c>
      <c r="GM31" s="59">
        <f ca="1">(IF(AND(GM$9&gt;=EOMONTH(Inputs!$G$39,0),GM$9&lt;=EOMONTH(Inputs!$G$28,0)),-Inputs!$G32,0)/12)*GM5</f>
        <v>0</v>
      </c>
      <c r="GN31" s="59">
        <f ca="1">(IF(AND(GN$9&gt;=EOMONTH(Inputs!$G$39,0),GN$9&lt;=EOMONTH(Inputs!$G$28,0)),-Inputs!$G32,0)/12)*GN5</f>
        <v>0</v>
      </c>
      <c r="GO31" s="59">
        <f ca="1">(IF(AND(GO$9&gt;=EOMONTH(Inputs!$G$39,0),GO$9&lt;=EOMONTH(Inputs!$G$28,0)),-Inputs!$G32,0)/12)*GO5</f>
        <v>0</v>
      </c>
      <c r="GP31" s="59">
        <f ca="1">(IF(AND(GP$9&gt;=EOMONTH(Inputs!$G$39,0),GP$9&lt;=EOMONTH(Inputs!$G$28,0)),-Inputs!$G32,0)/12)*GP5</f>
        <v>0</v>
      </c>
      <c r="GQ31" s="59">
        <f ca="1">(IF(AND(GQ$9&gt;=EOMONTH(Inputs!$G$39,0),GQ$9&lt;=EOMONTH(Inputs!$G$28,0)),-Inputs!$G32,0)/12)*GQ5</f>
        <v>0</v>
      </c>
      <c r="GR31" s="59">
        <f ca="1">(IF(AND(GR$9&gt;=EOMONTH(Inputs!$G$39,0),GR$9&lt;=EOMONTH(Inputs!$G$28,0)),-Inputs!$G32,0)/12)*GR5</f>
        <v>0</v>
      </c>
      <c r="GS31" s="59">
        <f ca="1">(IF(AND(GS$9&gt;=EOMONTH(Inputs!$G$39,0),GS$9&lt;=EOMONTH(Inputs!$G$28,0)),-Inputs!$G32,0)/12)*GS5</f>
        <v>0</v>
      </c>
      <c r="GT31" s="59">
        <f ca="1">(IF(AND(GT$9&gt;=EOMONTH(Inputs!$G$39,0),GT$9&lt;=EOMONTH(Inputs!$G$28,0)),-Inputs!$G32,0)/12)*GT5</f>
        <v>0</v>
      </c>
      <c r="GU31" s="59">
        <f ca="1">(IF(AND(GU$9&gt;=EOMONTH(Inputs!$G$39,0),GU$9&lt;=EOMONTH(Inputs!$G$28,0)),-Inputs!$G32,0)/12)*GU5</f>
        <v>0</v>
      </c>
      <c r="GV31" s="59">
        <f ca="1">(IF(AND(GV$9&gt;=EOMONTH(Inputs!$G$39,0),GV$9&lt;=EOMONTH(Inputs!$G$28,0)),-Inputs!$G32,0)/12)*GV5</f>
        <v>0</v>
      </c>
      <c r="GW31" s="59">
        <f ca="1">(IF(AND(GW$9&gt;=EOMONTH(Inputs!$G$39,0),GW$9&lt;=EOMONTH(Inputs!$G$28,0)),-Inputs!$G32,0)/12)*GW5</f>
        <v>0</v>
      </c>
      <c r="GX31" s="59">
        <f ca="1">(IF(AND(GX$9&gt;=EOMONTH(Inputs!$G$39,0),GX$9&lt;=EOMONTH(Inputs!$G$28,0)),-Inputs!$G32,0)/12)*GX5</f>
        <v>0</v>
      </c>
      <c r="GY31" s="59">
        <f ca="1">(IF(AND(GY$9&gt;=EOMONTH(Inputs!$G$39,0),GY$9&lt;=EOMONTH(Inputs!$G$28,0)),-Inputs!$G32,0)/12)*GY5</f>
        <v>0</v>
      </c>
      <c r="GZ31" s="59">
        <f ca="1">(IF(AND(GZ$9&gt;=EOMONTH(Inputs!$G$39,0),GZ$9&lt;=EOMONTH(Inputs!$G$28,0)),-Inputs!$G32,0)/12)*GZ5</f>
        <v>0</v>
      </c>
      <c r="HA31" s="59">
        <f ca="1">(IF(AND(HA$9&gt;=EOMONTH(Inputs!$G$39,0),HA$9&lt;=EOMONTH(Inputs!$G$28,0)),-Inputs!$G32,0)/12)*HA5</f>
        <v>0</v>
      </c>
      <c r="HB31" s="59">
        <f ca="1">(IF(AND(HB$9&gt;=EOMONTH(Inputs!$G$39,0),HB$9&lt;=EOMONTH(Inputs!$G$28,0)),-Inputs!$G32,0)/12)*HB5</f>
        <v>0</v>
      </c>
      <c r="HC31" s="59">
        <f ca="1">(IF(AND(HC$9&gt;=EOMONTH(Inputs!$G$39,0),HC$9&lt;=EOMONTH(Inputs!$G$28,0)),-Inputs!$G32,0)/12)*HC5</f>
        <v>0</v>
      </c>
      <c r="HD31" s="59">
        <f ca="1">(IF(AND(HD$9&gt;=EOMONTH(Inputs!$G$39,0),HD$9&lt;=EOMONTH(Inputs!$G$28,0)),-Inputs!$G32,0)/12)*HD5</f>
        <v>0</v>
      </c>
      <c r="HE31" s="59">
        <f ca="1">(IF(AND(HE$9&gt;=EOMONTH(Inputs!$G$39,0),HE$9&lt;=EOMONTH(Inputs!$G$28,0)),-Inputs!$G32,0)/12)*HE5</f>
        <v>0</v>
      </c>
      <c r="HF31" s="59">
        <f ca="1">(IF(AND(HF$9&gt;=EOMONTH(Inputs!$G$39,0),HF$9&lt;=EOMONTH(Inputs!$G$28,0)),-Inputs!$G32,0)/12)*HF5</f>
        <v>0</v>
      </c>
      <c r="HG31" s="59">
        <f ca="1">(IF(AND(HG$9&gt;=EOMONTH(Inputs!$G$39,0),HG$9&lt;=EOMONTH(Inputs!$G$28,0)),-Inputs!$G32,0)/12)*HG5</f>
        <v>0</v>
      </c>
      <c r="HH31" s="59">
        <f ca="1">(IF(AND(HH$9&gt;=EOMONTH(Inputs!$G$39,0),HH$9&lt;=EOMONTH(Inputs!$G$28,0)),-Inputs!$G32,0)/12)*HH5</f>
        <v>0</v>
      </c>
      <c r="HI31" s="59">
        <f ca="1">(IF(AND(HI$9&gt;=EOMONTH(Inputs!$G$39,0),HI$9&lt;=EOMONTH(Inputs!$G$28,0)),-Inputs!$G32,0)/12)*HI5</f>
        <v>0</v>
      </c>
      <c r="HJ31" s="59">
        <f ca="1">(IF(AND(HJ$9&gt;=EOMONTH(Inputs!$G$39,0),HJ$9&lt;=EOMONTH(Inputs!$G$28,0)),-Inputs!$G32,0)/12)*HJ5</f>
        <v>0</v>
      </c>
      <c r="HK31" s="59">
        <f ca="1">(IF(AND(HK$9&gt;=EOMONTH(Inputs!$G$39,0),HK$9&lt;=EOMONTH(Inputs!$G$28,0)),-Inputs!$G32,0)/12)*HK5</f>
        <v>0</v>
      </c>
      <c r="HL31" s="59">
        <f ca="1">(IF(AND(HL$9&gt;=EOMONTH(Inputs!$G$39,0),HL$9&lt;=EOMONTH(Inputs!$G$28,0)),-Inputs!$G32,0)/12)*HL5</f>
        <v>0</v>
      </c>
      <c r="HM31" s="59">
        <f ca="1">(IF(AND(HM$9&gt;=EOMONTH(Inputs!$G$39,0),HM$9&lt;=EOMONTH(Inputs!$G$28,0)),-Inputs!$G32,0)/12)*HM5</f>
        <v>0</v>
      </c>
      <c r="HN31" s="59">
        <f ca="1">(IF(AND(HN$9&gt;=EOMONTH(Inputs!$G$39,0),HN$9&lt;=EOMONTH(Inputs!$G$28,0)),-Inputs!$G32,0)/12)*HN5</f>
        <v>0</v>
      </c>
      <c r="HO31" s="59">
        <f ca="1">(IF(AND(HO$9&gt;=EOMONTH(Inputs!$G$39,0),HO$9&lt;=EOMONTH(Inputs!$G$28,0)),-Inputs!$G32,0)/12)*HO5</f>
        <v>0</v>
      </c>
      <c r="HP31" s="59">
        <f ca="1">(IF(AND(HP$9&gt;=EOMONTH(Inputs!$G$39,0),HP$9&lt;=EOMONTH(Inputs!$G$28,0)),-Inputs!$G32,0)/12)*HP5</f>
        <v>0</v>
      </c>
      <c r="HQ31" s="59">
        <f ca="1">(IF(AND(HQ$9&gt;=EOMONTH(Inputs!$G$39,0),HQ$9&lt;=EOMONTH(Inputs!$G$28,0)),-Inputs!$G32,0)/12)*HQ5</f>
        <v>0</v>
      </c>
      <c r="HR31" s="59">
        <f ca="1">(IF(AND(HR$9&gt;=EOMONTH(Inputs!$G$39,0),HR$9&lt;=EOMONTH(Inputs!$G$28,0)),-Inputs!$G32,0)/12)*HR5</f>
        <v>0</v>
      </c>
      <c r="HS31" s="59">
        <f ca="1">(IF(AND(HS$9&gt;=EOMONTH(Inputs!$G$39,0),HS$9&lt;=EOMONTH(Inputs!$G$28,0)),-Inputs!$G32,0)/12)*HS5</f>
        <v>0</v>
      </c>
      <c r="HT31" s="59">
        <f ca="1">(IF(AND(HT$9&gt;=EOMONTH(Inputs!$G$39,0),HT$9&lt;=EOMONTH(Inputs!$G$28,0)),-Inputs!$G32,0)/12)*HT5</f>
        <v>0</v>
      </c>
      <c r="HU31" s="59">
        <f ca="1">(IF(AND(HU$9&gt;=EOMONTH(Inputs!$G$39,0),HU$9&lt;=EOMONTH(Inputs!$G$28,0)),-Inputs!$G32,0)/12)*HU5</f>
        <v>0</v>
      </c>
      <c r="HV31" s="59">
        <f ca="1">(IF(AND(HV$9&gt;=EOMONTH(Inputs!$G$39,0),HV$9&lt;=EOMONTH(Inputs!$G$28,0)),-Inputs!$G32,0)/12)*HV5</f>
        <v>0</v>
      </c>
      <c r="HW31" s="59">
        <f ca="1">(IF(AND(HW$9&gt;=EOMONTH(Inputs!$G$39,0),HW$9&lt;=EOMONTH(Inputs!$G$28,0)),-Inputs!$G32,0)/12)*HW5</f>
        <v>0</v>
      </c>
      <c r="HX31" s="59">
        <f ca="1">(IF(AND(HX$9&gt;=EOMONTH(Inputs!$G$39,0),HX$9&lt;=EOMONTH(Inputs!$G$28,0)),-Inputs!$G32,0)/12)*HX5</f>
        <v>0</v>
      </c>
      <c r="HY31" s="59">
        <f ca="1">(IF(AND(HY$9&gt;=EOMONTH(Inputs!$G$39,0),HY$9&lt;=EOMONTH(Inputs!$G$28,0)),-Inputs!$G32,0)/12)*HY5</f>
        <v>0</v>
      </c>
      <c r="HZ31" s="59">
        <f ca="1">(IF(AND(HZ$9&gt;=EOMONTH(Inputs!$G$39,0),HZ$9&lt;=EOMONTH(Inputs!$G$28,0)),-Inputs!$G32,0)/12)*HZ5</f>
        <v>0</v>
      </c>
      <c r="IA31" s="59">
        <f ca="1">(IF(AND(IA$9&gt;=EOMONTH(Inputs!$G$39,0),IA$9&lt;=EOMONTH(Inputs!$G$28,0)),-Inputs!$G32,0)/12)*IA5</f>
        <v>0</v>
      </c>
      <c r="IB31" s="59">
        <f ca="1">(IF(AND(IB$9&gt;=EOMONTH(Inputs!$G$39,0),IB$9&lt;=EOMONTH(Inputs!$G$28,0)),-Inputs!$G32,0)/12)*IB5</f>
        <v>0</v>
      </c>
      <c r="IC31" s="59">
        <f ca="1">(IF(AND(IC$9&gt;=EOMONTH(Inputs!$G$39,0),IC$9&lt;=EOMONTH(Inputs!$G$28,0)),-Inputs!$G32,0)/12)*IC5</f>
        <v>0</v>
      </c>
      <c r="ID31" s="59">
        <f ca="1">(IF(AND(ID$9&gt;=EOMONTH(Inputs!$G$39,0),ID$9&lt;=EOMONTH(Inputs!$G$28,0)),-Inputs!$G32,0)/12)*ID5</f>
        <v>0</v>
      </c>
      <c r="IE31" s="59">
        <f ca="1">(IF(AND(IE$9&gt;=EOMONTH(Inputs!$G$39,0),IE$9&lt;=EOMONTH(Inputs!$G$28,0)),-Inputs!$G32,0)/12)*IE5</f>
        <v>0</v>
      </c>
      <c r="IF31" s="59">
        <f ca="1">(IF(AND(IF$9&gt;=EOMONTH(Inputs!$G$39,0),IF$9&lt;=EOMONTH(Inputs!$G$28,0)),-Inputs!$G32,0)/12)*IF5</f>
        <v>0</v>
      </c>
      <c r="IG31" s="59">
        <f ca="1">(IF(AND(IG$9&gt;=EOMONTH(Inputs!$G$39,0),IG$9&lt;=EOMONTH(Inputs!$G$28,0)),-Inputs!$G32,0)/12)*IG5</f>
        <v>0</v>
      </c>
      <c r="IH31" s="59">
        <f ca="1">(IF(AND(IH$9&gt;=EOMONTH(Inputs!$G$39,0),IH$9&lt;=EOMONTH(Inputs!$G$28,0)),-Inputs!$G32,0)/12)*IH5</f>
        <v>0</v>
      </c>
      <c r="II31" s="59">
        <f ca="1">(IF(AND(II$9&gt;=EOMONTH(Inputs!$G$39,0),II$9&lt;=EOMONTH(Inputs!$G$28,0)),-Inputs!$G32,0)/12)*II5</f>
        <v>0</v>
      </c>
      <c r="IJ31" s="59">
        <f ca="1">(IF(AND(IJ$9&gt;=EOMONTH(Inputs!$G$39,0),IJ$9&lt;=EOMONTH(Inputs!$G$28,0)),-Inputs!$G32,0)/12)*IJ5</f>
        <v>0</v>
      </c>
      <c r="IK31" s="59">
        <f ca="1">(IF(AND(IK$9&gt;=EOMONTH(Inputs!$G$39,0),IK$9&lt;=EOMONTH(Inputs!$G$28,0)),-Inputs!$G32,0)/12)*IK5</f>
        <v>0</v>
      </c>
      <c r="IL31" s="59">
        <f ca="1">(IF(AND(IL$9&gt;=EOMONTH(Inputs!$G$39,0),IL$9&lt;=EOMONTH(Inputs!$G$28,0)),-Inputs!$G32,0)/12)*IL5</f>
        <v>0</v>
      </c>
      <c r="IM31" s="59">
        <f ca="1">(IF(AND(IM$9&gt;=EOMONTH(Inputs!$G$39,0),IM$9&lt;=EOMONTH(Inputs!$G$28,0)),-Inputs!$G32,0)/12)*IM5</f>
        <v>0</v>
      </c>
      <c r="IN31" s="59">
        <f ca="1">(IF(AND(IN$9&gt;=EOMONTH(Inputs!$G$39,0),IN$9&lt;=EOMONTH(Inputs!$G$28,0)),-Inputs!$G32,0)/12)*IN5</f>
        <v>0</v>
      </c>
      <c r="IO31" s="59">
        <f ca="1">(IF(AND(IO$9&gt;=EOMONTH(Inputs!$G$39,0),IO$9&lt;=EOMONTH(Inputs!$G$28,0)),-Inputs!$G32,0)/12)*IO5</f>
        <v>0</v>
      </c>
      <c r="IP31" s="59">
        <f ca="1">(IF(AND(IP$9&gt;=EOMONTH(Inputs!$G$39,0),IP$9&lt;=EOMONTH(Inputs!$G$28,0)),-Inputs!$G32,0)/12)*IP5</f>
        <v>0</v>
      </c>
      <c r="IQ31" s="59">
        <f ca="1">(IF(AND(IQ$9&gt;=EOMONTH(Inputs!$G$39,0),IQ$9&lt;=EOMONTH(Inputs!$G$28,0)),-Inputs!$G32,0)/12)*IQ5</f>
        <v>0</v>
      </c>
      <c r="IR31" s="59">
        <f ca="1">(IF(AND(IR$9&gt;=EOMONTH(Inputs!$G$39,0),IR$9&lt;=EOMONTH(Inputs!$G$28,0)),-Inputs!$G32,0)/12)*IR5</f>
        <v>0</v>
      </c>
      <c r="IS31" s="59">
        <f ca="1">(IF(AND(IS$9&gt;=EOMONTH(Inputs!$G$39,0),IS$9&lt;=EOMONTH(Inputs!$G$28,0)),-Inputs!$G32,0)/12)*IS5</f>
        <v>0</v>
      </c>
      <c r="IT31" s="59">
        <f ca="1">(IF(AND(IT$9&gt;=EOMONTH(Inputs!$G$39,0),IT$9&lt;=EOMONTH(Inputs!$G$28,0)),-Inputs!$G32,0)/12)*IT5</f>
        <v>0</v>
      </c>
      <c r="IU31" s="59">
        <f ca="1">(IF(AND(IU$9&gt;=EOMONTH(Inputs!$G$39,0),IU$9&lt;=EOMONTH(Inputs!$G$28,0)),-Inputs!$G32,0)/12)*IU5</f>
        <v>0</v>
      </c>
      <c r="IV31" s="59">
        <f ca="1">(IF(AND(IV$9&gt;=EOMONTH(Inputs!$G$39,0),IV$9&lt;=EOMONTH(Inputs!$G$28,0)),-Inputs!$G32,0)/12)*IV5</f>
        <v>0</v>
      </c>
      <c r="IW31" s="59">
        <f ca="1">(IF(AND(IW$9&gt;=EOMONTH(Inputs!$G$39,0),IW$9&lt;=EOMONTH(Inputs!$G$28,0)),-Inputs!$G32,0)/12)*IW5</f>
        <v>0</v>
      </c>
      <c r="IX31" s="59">
        <f ca="1">(IF(AND(IX$9&gt;=EOMONTH(Inputs!$G$39,0),IX$9&lt;=EOMONTH(Inputs!$G$28,0)),-Inputs!$G32,0)/12)*IX5</f>
        <v>0</v>
      </c>
      <c r="IY31" s="59">
        <f ca="1">(IF(AND(IY$9&gt;=EOMONTH(Inputs!$G$39,0),IY$9&lt;=EOMONTH(Inputs!$G$28,0)),-Inputs!$G32,0)/12)*IY5</f>
        <v>0</v>
      </c>
      <c r="IZ31" s="59">
        <f ca="1">(IF(AND(IZ$9&gt;=EOMONTH(Inputs!$G$39,0),IZ$9&lt;=EOMONTH(Inputs!$G$28,0)),-Inputs!$G32,0)/12)*IZ5</f>
        <v>0</v>
      </c>
      <c r="JA31" s="59">
        <f ca="1">(IF(AND(JA$9&gt;=EOMONTH(Inputs!$G$39,0),JA$9&lt;=EOMONTH(Inputs!$G$28,0)),-Inputs!$G32,0)/12)*JA5</f>
        <v>0</v>
      </c>
      <c r="JB31" s="59">
        <f ca="1">(IF(AND(JB$9&gt;=EOMONTH(Inputs!$G$39,0),JB$9&lt;=EOMONTH(Inputs!$G$28,0)),-Inputs!$G32,0)/12)*JB5</f>
        <v>0</v>
      </c>
      <c r="JC31" s="59">
        <f ca="1">(IF(AND(JC$9&gt;=EOMONTH(Inputs!$G$39,0),JC$9&lt;=EOMONTH(Inputs!$G$28,0)),-Inputs!$G32,0)/12)*JC5</f>
        <v>0</v>
      </c>
      <c r="JD31" s="59">
        <f ca="1">(IF(AND(JD$9&gt;=EOMONTH(Inputs!$G$39,0),JD$9&lt;=EOMONTH(Inputs!$G$28,0)),-Inputs!$G32,0)/12)*JD5</f>
        <v>0</v>
      </c>
      <c r="JE31" s="59">
        <f ca="1">(IF(AND(JE$9&gt;=EOMONTH(Inputs!$G$39,0),JE$9&lt;=EOMONTH(Inputs!$G$28,0)),-Inputs!$G32,0)/12)*JE5</f>
        <v>0</v>
      </c>
      <c r="JF31" s="59">
        <f ca="1">(IF(AND(JF$9&gt;=EOMONTH(Inputs!$G$39,0),JF$9&lt;=EOMONTH(Inputs!$G$28,0)),-Inputs!$G32,0)/12)*JF5</f>
        <v>0</v>
      </c>
      <c r="JG31" s="59">
        <f ca="1">(IF(AND(JG$9&gt;=EOMONTH(Inputs!$G$39,0),JG$9&lt;=EOMONTH(Inputs!$G$28,0)),-Inputs!$G32,0)/12)*JG5</f>
        <v>0</v>
      </c>
      <c r="JH31" s="59">
        <f ca="1">(IF(AND(JH$9&gt;=EOMONTH(Inputs!$G$39,0),JH$9&lt;=EOMONTH(Inputs!$G$28,0)),-Inputs!$G32,0)/12)*JH5</f>
        <v>0</v>
      </c>
      <c r="JI31" s="59">
        <f ca="1">(IF(AND(JI$9&gt;=EOMONTH(Inputs!$G$39,0),JI$9&lt;=EOMONTH(Inputs!$G$28,0)),-Inputs!$G32,0)/12)*JI5</f>
        <v>0</v>
      </c>
      <c r="JJ31" s="59">
        <f ca="1">(IF(AND(JJ$9&gt;=EOMONTH(Inputs!$G$39,0),JJ$9&lt;=EOMONTH(Inputs!$G$28,0)),-Inputs!$G32,0)/12)*JJ5</f>
        <v>0</v>
      </c>
      <c r="JK31" s="59">
        <f ca="1">(IF(AND(JK$9&gt;=EOMONTH(Inputs!$G$39,0),JK$9&lt;=EOMONTH(Inputs!$G$28,0)),-Inputs!$G32,0)/12)*JK5</f>
        <v>0</v>
      </c>
      <c r="JL31" s="59">
        <f ca="1">(IF(AND(JL$9&gt;=EOMONTH(Inputs!$G$39,0),JL$9&lt;=EOMONTH(Inputs!$G$28,0)),-Inputs!$G32,0)/12)*JL5</f>
        <v>0</v>
      </c>
      <c r="JM31" s="59">
        <f ca="1">(IF(AND(JM$9&gt;=EOMONTH(Inputs!$G$39,0),JM$9&lt;=EOMONTH(Inputs!$G$28,0)),-Inputs!$G32,0)/12)*JM5</f>
        <v>0</v>
      </c>
      <c r="JN31" s="59">
        <f ca="1">(IF(AND(JN$9&gt;=EOMONTH(Inputs!$G$39,0),JN$9&lt;=EOMONTH(Inputs!$G$28,0)),-Inputs!$G32,0)/12)*JN5</f>
        <v>0</v>
      </c>
      <c r="JO31" s="59">
        <f ca="1">(IF(AND(JO$9&gt;=EOMONTH(Inputs!$G$39,0),JO$9&lt;=EOMONTH(Inputs!$G$28,0)),-Inputs!$G32,0)/12)*JO5</f>
        <v>0</v>
      </c>
      <c r="JP31" s="59">
        <f ca="1">(IF(AND(JP$9&gt;=EOMONTH(Inputs!$G$39,0),JP$9&lt;=EOMONTH(Inputs!$G$28,0)),-Inputs!$G32,0)/12)*JP5</f>
        <v>0</v>
      </c>
      <c r="JQ31" s="59">
        <f ca="1">(IF(AND(JQ$9&gt;=EOMONTH(Inputs!$G$39,0),JQ$9&lt;=EOMONTH(Inputs!$G$28,0)),-Inputs!$G32,0)/12)*JQ5</f>
        <v>0</v>
      </c>
      <c r="JR31" s="59">
        <f ca="1">(IF(AND(JR$9&gt;=EOMONTH(Inputs!$G$39,0),JR$9&lt;=EOMONTH(Inputs!$G$28,0)),-Inputs!$G32,0)/12)*JR5</f>
        <v>0</v>
      </c>
      <c r="JS31" s="59">
        <f ca="1">(IF(AND(JS$9&gt;=EOMONTH(Inputs!$G$39,0),JS$9&lt;=EOMONTH(Inputs!$G$28,0)),-Inputs!$G32,0)/12)*JS5</f>
        <v>0</v>
      </c>
      <c r="JT31" s="59">
        <f ca="1">(IF(AND(JT$9&gt;=EOMONTH(Inputs!$G$39,0),JT$9&lt;=EOMONTH(Inputs!$G$28,0)),-Inputs!$G32,0)/12)*JT5</f>
        <v>0</v>
      </c>
      <c r="JU31" s="59">
        <f ca="1">(IF(AND(JU$9&gt;=EOMONTH(Inputs!$G$39,0),JU$9&lt;=EOMONTH(Inputs!$G$28,0)),-Inputs!$G32,0)/12)*JU5</f>
        <v>0</v>
      </c>
      <c r="JV31" s="59">
        <f ca="1">(IF(AND(JV$9&gt;=EOMONTH(Inputs!$G$39,0),JV$9&lt;=EOMONTH(Inputs!$G$28,0)),-Inputs!$G32,0)/12)*JV5</f>
        <v>0</v>
      </c>
      <c r="JW31" s="59">
        <f ca="1">(IF(AND(JW$9&gt;=EOMONTH(Inputs!$G$39,0),JW$9&lt;=EOMONTH(Inputs!$G$28,0)),-Inputs!$G32,0)/12)*JW5</f>
        <v>0</v>
      </c>
      <c r="JX31" s="59">
        <f ca="1">(IF(AND(JX$9&gt;=EOMONTH(Inputs!$G$39,0),JX$9&lt;=EOMONTH(Inputs!$G$28,0)),-Inputs!$G32,0)/12)*JX5</f>
        <v>0</v>
      </c>
      <c r="JY31" s="59">
        <f ca="1">(IF(AND(JY$9&gt;=EOMONTH(Inputs!$G$39,0),JY$9&lt;=EOMONTH(Inputs!$G$28,0)),-Inputs!$G32,0)/12)*JY5</f>
        <v>0</v>
      </c>
      <c r="JZ31" s="59">
        <f ca="1">(IF(AND(JZ$9&gt;=EOMONTH(Inputs!$G$39,0),JZ$9&lt;=EOMONTH(Inputs!$G$28,0)),-Inputs!$G32,0)/12)*JZ5</f>
        <v>0</v>
      </c>
      <c r="KA31" s="59">
        <f ca="1">(IF(AND(KA$9&gt;=EOMONTH(Inputs!$G$39,0),KA$9&lt;=EOMONTH(Inputs!$G$28,0)),-Inputs!$G32,0)/12)*KA5</f>
        <v>0</v>
      </c>
      <c r="KB31" s="59">
        <f ca="1">(IF(AND(KB$9&gt;=EOMONTH(Inputs!$G$39,0),KB$9&lt;=EOMONTH(Inputs!$G$28,0)),-Inputs!$G32,0)/12)*KB5</f>
        <v>0</v>
      </c>
      <c r="KC31" s="59">
        <f ca="1">(IF(AND(KC$9&gt;=EOMONTH(Inputs!$G$39,0),KC$9&lt;=EOMONTH(Inputs!$G$28,0)),-Inputs!$G32,0)/12)*KC5</f>
        <v>0</v>
      </c>
      <c r="KD31" s="59">
        <f ca="1">(IF(AND(KD$9&gt;=EOMONTH(Inputs!$G$39,0),KD$9&lt;=EOMONTH(Inputs!$G$28,0)),-Inputs!$G32,0)/12)*KD5</f>
        <v>0</v>
      </c>
      <c r="KE31" s="59">
        <f ca="1">(IF(AND(KE$9&gt;=EOMONTH(Inputs!$G$39,0),KE$9&lt;=EOMONTH(Inputs!$G$28,0)),-Inputs!$G32,0)/12)*KE5</f>
        <v>0</v>
      </c>
    </row>
    <row r="32" spans="2:291" x14ac:dyDescent="0.3">
      <c r="C32" t="str">
        <f>Inputs!C33</f>
        <v>Insurance</v>
      </c>
      <c r="F32" s="18"/>
      <c r="G32" s="59">
        <f ca="1">(IF(AND(G$9&gt;=EOMONTH(Inputs!$G$39,0),G$9&lt;=EOMONTH(Inputs!$G$28,0)),-Inputs!$G33,0)/12)*G6</f>
        <v>0</v>
      </c>
      <c r="H32" s="59">
        <f ca="1">(IF(AND(H$9&gt;=EOMONTH(Inputs!$G$39,0),H$9&lt;=EOMONTH(Inputs!$G$28,0)),-Inputs!$G33,0)/12)*H6</f>
        <v>0</v>
      </c>
      <c r="I32" s="59">
        <f ca="1">(IF(AND(I$9&gt;=EOMONTH(Inputs!$G$39,0),I$9&lt;=EOMONTH(Inputs!$G$28,0)),-Inputs!$G33,0)/12)*I6</f>
        <v>0</v>
      </c>
      <c r="J32" s="59">
        <f ca="1">(IF(AND(J$9&gt;=EOMONTH(Inputs!$G$39,0),J$9&lt;=EOMONTH(Inputs!$G$28,0)),-Inputs!$G33,0)/12)*J6</f>
        <v>0</v>
      </c>
      <c r="K32" s="59">
        <f ca="1">(IF(AND(K$9&gt;=EOMONTH(Inputs!$G$39,0),K$9&lt;=EOMONTH(Inputs!$G$28,0)),-Inputs!$G33,0)/12)*K6</f>
        <v>-170</v>
      </c>
      <c r="L32" s="59">
        <f ca="1">(IF(AND(L$9&gt;=EOMONTH(Inputs!$G$39,0),L$9&lt;=EOMONTH(Inputs!$G$28,0)),-Inputs!$G33,0)/12)*L6</f>
        <v>-170</v>
      </c>
      <c r="M32" s="59">
        <f ca="1">(IF(AND(M$9&gt;=EOMONTH(Inputs!$G$39,0),M$9&lt;=EOMONTH(Inputs!$G$28,0)),-Inputs!$G33,0)/12)*M6</f>
        <v>-170</v>
      </c>
      <c r="N32" s="59">
        <f ca="1">(IF(AND(N$9&gt;=EOMONTH(Inputs!$G$39,0),N$9&lt;=EOMONTH(Inputs!$G$28,0)),-Inputs!$G33,0)/12)*N6</f>
        <v>-170</v>
      </c>
      <c r="O32" s="59">
        <f ca="1">(IF(AND(O$9&gt;=EOMONTH(Inputs!$G$39,0),O$9&lt;=EOMONTH(Inputs!$G$28,0)),-Inputs!$G33,0)/12)*O6</f>
        <v>-170</v>
      </c>
      <c r="P32" s="59">
        <f ca="1">(IF(AND(P$9&gt;=EOMONTH(Inputs!$G$39,0),P$9&lt;=EOMONTH(Inputs!$G$28,0)),-Inputs!$G33,0)/12)*P6</f>
        <v>-170</v>
      </c>
      <c r="Q32" s="59">
        <f ca="1">(IF(AND(Q$9&gt;=EOMONTH(Inputs!$G$39,0),Q$9&lt;=EOMONTH(Inputs!$G$28,0)),-Inputs!$G33,0)/12)*Q6</f>
        <v>-170</v>
      </c>
      <c r="R32" s="59">
        <f ca="1">(IF(AND(R$9&gt;=EOMONTH(Inputs!$G$39,0),R$9&lt;=EOMONTH(Inputs!$G$28,0)),-Inputs!$G33,0)/12)*R6</f>
        <v>-170</v>
      </c>
      <c r="S32" s="59">
        <f ca="1">(IF(AND(S$9&gt;=EOMONTH(Inputs!$G$39,0),S$9&lt;=EOMONTH(Inputs!$G$28,0)),-Inputs!$G33,0)/12)*S6</f>
        <v>-170</v>
      </c>
      <c r="T32" s="59">
        <f ca="1">(IF(AND(T$9&gt;=EOMONTH(Inputs!$G$39,0),T$9&lt;=EOMONTH(Inputs!$G$28,0)),-Inputs!$G33,0)/12)*T6</f>
        <v>-170</v>
      </c>
      <c r="U32" s="59">
        <f ca="1">(IF(AND(U$9&gt;=EOMONTH(Inputs!$G$39,0),U$9&lt;=EOMONTH(Inputs!$G$28,0)),-Inputs!$G33,0)/12)*U6</f>
        <v>-170</v>
      </c>
      <c r="V32" s="59">
        <f ca="1">(IF(AND(V$9&gt;=EOMONTH(Inputs!$G$39,0),V$9&lt;=EOMONTH(Inputs!$G$28,0)),-Inputs!$G33,0)/12)*V6</f>
        <v>-173.39999999999998</v>
      </c>
      <c r="W32" s="59">
        <f ca="1">(IF(AND(W$9&gt;=EOMONTH(Inputs!$G$39,0),W$9&lt;=EOMONTH(Inputs!$G$28,0)),-Inputs!$G33,0)/12)*W6</f>
        <v>-173.39999999999998</v>
      </c>
      <c r="X32" s="59">
        <f ca="1">(IF(AND(X$9&gt;=EOMONTH(Inputs!$G$39,0),X$9&lt;=EOMONTH(Inputs!$G$28,0)),-Inputs!$G33,0)/12)*X6</f>
        <v>-173.39999999999998</v>
      </c>
      <c r="Y32" s="59">
        <f ca="1">(IF(AND(Y$9&gt;=EOMONTH(Inputs!$G$39,0),Y$9&lt;=EOMONTH(Inputs!$G$28,0)),-Inputs!$G33,0)/12)*Y6</f>
        <v>-173.39999999999998</v>
      </c>
      <c r="Z32" s="59">
        <f ca="1">(IF(AND(Z$9&gt;=EOMONTH(Inputs!$G$39,0),Z$9&lt;=EOMONTH(Inputs!$G$28,0)),-Inputs!$G33,0)/12)*Z6</f>
        <v>-173.39999999999998</v>
      </c>
      <c r="AA32" s="59">
        <f ca="1">(IF(AND(AA$9&gt;=EOMONTH(Inputs!$G$39,0),AA$9&lt;=EOMONTH(Inputs!$G$28,0)),-Inputs!$G33,0)/12)*AA6</f>
        <v>-173.39999999999998</v>
      </c>
      <c r="AB32" s="59">
        <f ca="1">(IF(AND(AB$9&gt;=EOMONTH(Inputs!$G$39,0),AB$9&lt;=EOMONTH(Inputs!$G$28,0)),-Inputs!$G33,0)/12)*AB6</f>
        <v>-173.39999999999998</v>
      </c>
      <c r="AC32" s="59">
        <f ca="1">(IF(AND(AC$9&gt;=EOMONTH(Inputs!$G$39,0),AC$9&lt;=EOMONTH(Inputs!$G$28,0)),-Inputs!$G33,0)/12)*AC6</f>
        <v>-173.39999999999998</v>
      </c>
      <c r="AD32" s="59">
        <f ca="1">(IF(AND(AD$9&gt;=EOMONTH(Inputs!$G$39,0),AD$9&lt;=EOMONTH(Inputs!$G$28,0)),-Inputs!$G33,0)/12)*AD6</f>
        <v>-173.39999999999998</v>
      </c>
      <c r="AE32" s="59">
        <f ca="1">(IF(AND(AE$9&gt;=EOMONTH(Inputs!$G$39,0),AE$9&lt;=EOMONTH(Inputs!$G$28,0)),-Inputs!$G33,0)/12)*AE6</f>
        <v>-173.39999999999998</v>
      </c>
      <c r="AF32" s="59">
        <f ca="1">(IF(AND(AF$9&gt;=EOMONTH(Inputs!$G$39,0),AF$9&lt;=EOMONTH(Inputs!$G$28,0)),-Inputs!$G33,0)/12)*AF6</f>
        <v>-173.39999999999998</v>
      </c>
      <c r="AG32" s="59">
        <f ca="1">(IF(AND(AG$9&gt;=EOMONTH(Inputs!$G$39,0),AG$9&lt;=EOMONTH(Inputs!$G$28,0)),-Inputs!$G33,0)/12)*AG6</f>
        <v>-173.39999999999998</v>
      </c>
      <c r="AH32" s="59">
        <f ca="1">(IF(AND(AH$9&gt;=EOMONTH(Inputs!$G$39,0),AH$9&lt;=EOMONTH(Inputs!$G$28,0)),-Inputs!$G33,0)/12)*AH6</f>
        <v>-176.86799999999997</v>
      </c>
      <c r="AI32" s="59">
        <f ca="1">(IF(AND(AI$9&gt;=EOMONTH(Inputs!$G$39,0),AI$9&lt;=EOMONTH(Inputs!$G$28,0)),-Inputs!$G33,0)/12)*AI6</f>
        <v>-176.86799999999997</v>
      </c>
      <c r="AJ32" s="59">
        <f ca="1">(IF(AND(AJ$9&gt;=EOMONTH(Inputs!$G$39,0),AJ$9&lt;=EOMONTH(Inputs!$G$28,0)),-Inputs!$G33,0)/12)*AJ6</f>
        <v>-176.86799999999997</v>
      </c>
      <c r="AK32" s="59">
        <f ca="1">(IF(AND(AK$9&gt;=EOMONTH(Inputs!$G$39,0),AK$9&lt;=EOMONTH(Inputs!$G$28,0)),-Inputs!$G33,0)/12)*AK6</f>
        <v>-176.86799999999997</v>
      </c>
      <c r="AL32" s="59">
        <f ca="1">(IF(AND(AL$9&gt;=EOMONTH(Inputs!$G$39,0),AL$9&lt;=EOMONTH(Inputs!$G$28,0)),-Inputs!$G33,0)/12)*AL6</f>
        <v>-176.86799999999997</v>
      </c>
      <c r="AM32" s="59">
        <f ca="1">(IF(AND(AM$9&gt;=EOMONTH(Inputs!$G$39,0),AM$9&lt;=EOMONTH(Inputs!$G$28,0)),-Inputs!$G33,0)/12)*AM6</f>
        <v>-176.86799999999997</v>
      </c>
      <c r="AN32" s="59">
        <f ca="1">(IF(AND(AN$9&gt;=EOMONTH(Inputs!$G$39,0),AN$9&lt;=EOMONTH(Inputs!$G$28,0)),-Inputs!$G33,0)/12)*AN6</f>
        <v>-176.86799999999997</v>
      </c>
      <c r="AO32" s="59">
        <f ca="1">(IF(AND(AO$9&gt;=EOMONTH(Inputs!$G$39,0),AO$9&lt;=EOMONTH(Inputs!$G$28,0)),-Inputs!$G33,0)/12)*AO6</f>
        <v>-176.86799999999997</v>
      </c>
      <c r="AP32" s="59">
        <f ca="1">(IF(AND(AP$9&gt;=EOMONTH(Inputs!$G$39,0),AP$9&lt;=EOMONTH(Inputs!$G$28,0)),-Inputs!$G33,0)/12)*AP6</f>
        <v>-176.86799999999997</v>
      </c>
      <c r="AQ32" s="59">
        <f ca="1">(IF(AND(AQ$9&gt;=EOMONTH(Inputs!$G$39,0),AQ$9&lt;=EOMONTH(Inputs!$G$28,0)),-Inputs!$G33,0)/12)*AQ6</f>
        <v>-176.86799999999997</v>
      </c>
      <c r="AR32" s="59">
        <f ca="1">(IF(AND(AR$9&gt;=EOMONTH(Inputs!$G$39,0),AR$9&lt;=EOMONTH(Inputs!$G$28,0)),-Inputs!$G33,0)/12)*AR6</f>
        <v>-176.86799999999997</v>
      </c>
      <c r="AS32" s="59">
        <f ca="1">(IF(AND(AS$9&gt;=EOMONTH(Inputs!$G$39,0),AS$9&lt;=EOMONTH(Inputs!$G$28,0)),-Inputs!$G33,0)/12)*AS6</f>
        <v>-176.86799999999997</v>
      </c>
      <c r="AT32" s="59">
        <f ca="1">(IF(AND(AT$9&gt;=EOMONTH(Inputs!$G$39,0),AT$9&lt;=EOMONTH(Inputs!$G$28,0)),-Inputs!$G33,0)/12)*AT6</f>
        <v>-180.40535999999997</v>
      </c>
      <c r="AU32" s="59">
        <f ca="1">(IF(AND(AU$9&gt;=EOMONTH(Inputs!$G$39,0),AU$9&lt;=EOMONTH(Inputs!$G$28,0)),-Inputs!$G33,0)/12)*AU6</f>
        <v>-180.40535999999997</v>
      </c>
      <c r="AV32" s="59">
        <f ca="1">(IF(AND(AV$9&gt;=EOMONTH(Inputs!$G$39,0),AV$9&lt;=EOMONTH(Inputs!$G$28,0)),-Inputs!$G33,0)/12)*AV6</f>
        <v>-180.40535999999997</v>
      </c>
      <c r="AW32" s="59">
        <f ca="1">(IF(AND(AW$9&gt;=EOMONTH(Inputs!$G$39,0),AW$9&lt;=EOMONTH(Inputs!$G$28,0)),-Inputs!$G33,0)/12)*AW6</f>
        <v>-180.40535999999997</v>
      </c>
      <c r="AX32" s="59">
        <f ca="1">(IF(AND(AX$9&gt;=EOMONTH(Inputs!$G$39,0),AX$9&lt;=EOMONTH(Inputs!$G$28,0)),-Inputs!$G33,0)/12)*AX6</f>
        <v>-180.40535999999997</v>
      </c>
      <c r="AY32" s="59">
        <f ca="1">(IF(AND(AY$9&gt;=EOMONTH(Inputs!$G$39,0),AY$9&lt;=EOMONTH(Inputs!$G$28,0)),-Inputs!$G33,0)/12)*AY6</f>
        <v>-180.40535999999997</v>
      </c>
      <c r="AZ32" s="59">
        <f ca="1">(IF(AND(AZ$9&gt;=EOMONTH(Inputs!$G$39,0),AZ$9&lt;=EOMONTH(Inputs!$G$28,0)),-Inputs!$G33,0)/12)*AZ6</f>
        <v>-180.40535999999997</v>
      </c>
      <c r="BA32" s="59">
        <f ca="1">(IF(AND(BA$9&gt;=EOMONTH(Inputs!$G$39,0),BA$9&lt;=EOMONTH(Inputs!$G$28,0)),-Inputs!$G33,0)/12)*BA6</f>
        <v>-180.40535999999997</v>
      </c>
      <c r="BB32" s="59">
        <f ca="1">(IF(AND(BB$9&gt;=EOMONTH(Inputs!$G$39,0),BB$9&lt;=EOMONTH(Inputs!$G$28,0)),-Inputs!$G33,0)/12)*BB6</f>
        <v>-180.40535999999997</v>
      </c>
      <c r="BC32" s="59">
        <f ca="1">(IF(AND(BC$9&gt;=EOMONTH(Inputs!$G$39,0),BC$9&lt;=EOMONTH(Inputs!$G$28,0)),-Inputs!$G33,0)/12)*BC6</f>
        <v>-180.40535999999997</v>
      </c>
      <c r="BD32" s="59">
        <f ca="1">(IF(AND(BD$9&gt;=EOMONTH(Inputs!$G$39,0),BD$9&lt;=EOMONTH(Inputs!$G$28,0)),-Inputs!$G33,0)/12)*BD6</f>
        <v>-180.40535999999997</v>
      </c>
      <c r="BE32" s="59">
        <f ca="1">(IF(AND(BE$9&gt;=EOMONTH(Inputs!$G$39,0),BE$9&lt;=EOMONTH(Inputs!$G$28,0)),-Inputs!$G33,0)/12)*BE6</f>
        <v>-180.40535999999997</v>
      </c>
      <c r="BF32" s="59">
        <f ca="1">(IF(AND(BF$9&gt;=EOMONTH(Inputs!$G$39,0),BF$9&lt;=EOMONTH(Inputs!$G$28,0)),-Inputs!$G33,0)/12)*BF6</f>
        <v>-184.01346719999998</v>
      </c>
      <c r="BG32" s="59">
        <f ca="1">(IF(AND(BG$9&gt;=EOMONTH(Inputs!$G$39,0),BG$9&lt;=EOMONTH(Inputs!$G$28,0)),-Inputs!$G33,0)/12)*BG6</f>
        <v>-184.01346719999998</v>
      </c>
      <c r="BH32" s="59">
        <f ca="1">(IF(AND(BH$9&gt;=EOMONTH(Inputs!$G$39,0),BH$9&lt;=EOMONTH(Inputs!$G$28,0)),-Inputs!$G33,0)/12)*BH6</f>
        <v>-184.01346719999998</v>
      </c>
      <c r="BI32" s="59">
        <f ca="1">(IF(AND(BI$9&gt;=EOMONTH(Inputs!$G$39,0),BI$9&lt;=EOMONTH(Inputs!$G$28,0)),-Inputs!$G33,0)/12)*BI6</f>
        <v>-184.01346719999998</v>
      </c>
      <c r="BJ32" s="59">
        <f ca="1">(IF(AND(BJ$9&gt;=EOMONTH(Inputs!$G$39,0),BJ$9&lt;=EOMONTH(Inputs!$G$28,0)),-Inputs!$G33,0)/12)*BJ6</f>
        <v>-184.01346719999998</v>
      </c>
      <c r="BK32" s="59">
        <f ca="1">(IF(AND(BK$9&gt;=EOMONTH(Inputs!$G$39,0),BK$9&lt;=EOMONTH(Inputs!$G$28,0)),-Inputs!$G33,0)/12)*BK6</f>
        <v>-184.01346719999998</v>
      </c>
      <c r="BL32" s="59">
        <f ca="1">(IF(AND(BL$9&gt;=EOMONTH(Inputs!$G$39,0),BL$9&lt;=EOMONTH(Inputs!$G$28,0)),-Inputs!$G33,0)/12)*BL6</f>
        <v>-184.01346719999998</v>
      </c>
      <c r="BM32" s="59">
        <f ca="1">(IF(AND(BM$9&gt;=EOMONTH(Inputs!$G$39,0),BM$9&lt;=EOMONTH(Inputs!$G$28,0)),-Inputs!$G33,0)/12)*BM6</f>
        <v>-184.01346719999998</v>
      </c>
      <c r="BN32" s="59">
        <f ca="1">(IF(AND(BN$9&gt;=EOMONTH(Inputs!$G$39,0),BN$9&lt;=EOMONTH(Inputs!$G$28,0)),-Inputs!$G33,0)/12)*BN6</f>
        <v>-184.01346719999998</v>
      </c>
      <c r="BO32" s="59">
        <f ca="1">(IF(AND(BO$9&gt;=EOMONTH(Inputs!$G$39,0),BO$9&lt;=EOMONTH(Inputs!$G$28,0)),-Inputs!$G33,0)/12)*BO6</f>
        <v>-184.01346719999998</v>
      </c>
      <c r="BP32" s="59">
        <f ca="1">(IF(AND(BP$9&gt;=EOMONTH(Inputs!$G$39,0),BP$9&lt;=EOMONTH(Inputs!$G$28,0)),-Inputs!$G33,0)/12)*BP6</f>
        <v>-184.01346719999998</v>
      </c>
      <c r="BQ32" s="59">
        <f ca="1">(IF(AND(BQ$9&gt;=EOMONTH(Inputs!$G$39,0),BQ$9&lt;=EOMONTH(Inputs!$G$28,0)),-Inputs!$G33,0)/12)*BQ6</f>
        <v>-184.01346719999998</v>
      </c>
      <c r="BR32" s="59">
        <f ca="1">(IF(AND(BR$9&gt;=EOMONTH(Inputs!$G$39,0),BR$9&lt;=EOMONTH(Inputs!$G$28,0)),-Inputs!$G33,0)/12)*BR6</f>
        <v>-187.69373654399999</v>
      </c>
      <c r="BS32" s="59">
        <f ca="1">(IF(AND(BS$9&gt;=EOMONTH(Inputs!$G$39,0),BS$9&lt;=EOMONTH(Inputs!$G$28,0)),-Inputs!$G33,0)/12)*BS6</f>
        <v>-187.69373654399999</v>
      </c>
      <c r="BT32" s="59">
        <f ca="1">(IF(AND(BT$9&gt;=EOMONTH(Inputs!$G$39,0),BT$9&lt;=EOMONTH(Inputs!$G$28,0)),-Inputs!$G33,0)/12)*BT6</f>
        <v>-187.69373654399999</v>
      </c>
      <c r="BU32" s="59">
        <f ca="1">(IF(AND(BU$9&gt;=EOMONTH(Inputs!$G$39,0),BU$9&lt;=EOMONTH(Inputs!$G$28,0)),-Inputs!$G33,0)/12)*BU6</f>
        <v>-187.69373654399999</v>
      </c>
      <c r="BV32" s="59">
        <f ca="1">(IF(AND(BV$9&gt;=EOMONTH(Inputs!$G$39,0),BV$9&lt;=EOMONTH(Inputs!$G$28,0)),-Inputs!$G33,0)/12)*BV6</f>
        <v>-187.69373654399999</v>
      </c>
      <c r="BW32" s="59">
        <f ca="1">(IF(AND(BW$9&gt;=EOMONTH(Inputs!$G$39,0),BW$9&lt;=EOMONTH(Inputs!$G$28,0)),-Inputs!$G33,0)/12)*BW6</f>
        <v>-187.69373654399999</v>
      </c>
      <c r="BX32" s="59">
        <f ca="1">(IF(AND(BX$9&gt;=EOMONTH(Inputs!$G$39,0),BX$9&lt;=EOMONTH(Inputs!$G$28,0)),-Inputs!$G33,0)/12)*BX6</f>
        <v>-187.69373654399999</v>
      </c>
      <c r="BY32" s="59">
        <f ca="1">(IF(AND(BY$9&gt;=EOMONTH(Inputs!$G$39,0),BY$9&lt;=EOMONTH(Inputs!$G$28,0)),-Inputs!$G33,0)/12)*BY6</f>
        <v>-187.69373654399999</v>
      </c>
      <c r="BZ32" s="59">
        <f ca="1">(IF(AND(BZ$9&gt;=EOMONTH(Inputs!$G$39,0),BZ$9&lt;=EOMONTH(Inputs!$G$28,0)),-Inputs!$G33,0)/12)*BZ6</f>
        <v>-187.69373654399999</v>
      </c>
      <c r="CA32" s="59">
        <f ca="1">(IF(AND(CA$9&gt;=EOMONTH(Inputs!$G$39,0),CA$9&lt;=EOMONTH(Inputs!$G$28,0)),-Inputs!$G33,0)/12)*CA6</f>
        <v>-187.69373654399999</v>
      </c>
      <c r="CB32" s="59">
        <f ca="1">(IF(AND(CB$9&gt;=EOMONTH(Inputs!$G$39,0),CB$9&lt;=EOMONTH(Inputs!$G$28,0)),-Inputs!$G33,0)/12)*CB6</f>
        <v>-187.69373654399999</v>
      </c>
      <c r="CC32" s="59">
        <f ca="1">(IF(AND(CC$9&gt;=EOMONTH(Inputs!$G$39,0),CC$9&lt;=EOMONTH(Inputs!$G$28,0)),-Inputs!$G33,0)/12)*CC6</f>
        <v>-187.69373654399999</v>
      </c>
      <c r="CD32" s="59">
        <f ca="1">(IF(AND(CD$9&gt;=EOMONTH(Inputs!$G$39,0),CD$9&lt;=EOMONTH(Inputs!$G$28,0)),-Inputs!$G33,0)/12)*CD6</f>
        <v>-191.44761127487996</v>
      </c>
      <c r="CE32" s="59">
        <f ca="1">(IF(AND(CE$9&gt;=EOMONTH(Inputs!$G$39,0),CE$9&lt;=EOMONTH(Inputs!$G$28,0)),-Inputs!$G33,0)/12)*CE6</f>
        <v>-191.44761127487996</v>
      </c>
      <c r="CF32" s="59">
        <f ca="1">(IF(AND(CF$9&gt;=EOMONTH(Inputs!$G$39,0),CF$9&lt;=EOMONTH(Inputs!$G$28,0)),-Inputs!$G33,0)/12)*CF6</f>
        <v>-191.44761127487996</v>
      </c>
      <c r="CG32" s="59">
        <f ca="1">(IF(AND(CG$9&gt;=EOMONTH(Inputs!$G$39,0),CG$9&lt;=EOMONTH(Inputs!$G$28,0)),-Inputs!$G33,0)/12)*CG6</f>
        <v>-191.44761127487996</v>
      </c>
      <c r="CH32" s="59">
        <f ca="1">(IF(AND(CH$9&gt;=EOMONTH(Inputs!$G$39,0),CH$9&lt;=EOMONTH(Inputs!$G$28,0)),-Inputs!$G33,0)/12)*CH6</f>
        <v>-191.44761127487996</v>
      </c>
      <c r="CI32" s="59">
        <f ca="1">(IF(AND(CI$9&gt;=EOMONTH(Inputs!$G$39,0),CI$9&lt;=EOMONTH(Inputs!$G$28,0)),-Inputs!$G33,0)/12)*CI6</f>
        <v>-191.44761127487996</v>
      </c>
      <c r="CJ32" s="59">
        <f ca="1">(IF(AND(CJ$9&gt;=EOMONTH(Inputs!$G$39,0),CJ$9&lt;=EOMONTH(Inputs!$G$28,0)),-Inputs!$G33,0)/12)*CJ6</f>
        <v>-191.44761127487996</v>
      </c>
      <c r="CK32" s="59">
        <f ca="1">(IF(AND(CK$9&gt;=EOMONTH(Inputs!$G$39,0),CK$9&lt;=EOMONTH(Inputs!$G$28,0)),-Inputs!$G33,0)/12)*CK6</f>
        <v>-191.44761127487996</v>
      </c>
      <c r="CL32" s="59">
        <f ca="1">(IF(AND(CL$9&gt;=EOMONTH(Inputs!$G$39,0),CL$9&lt;=EOMONTH(Inputs!$G$28,0)),-Inputs!$G33,0)/12)*CL6</f>
        <v>-191.44761127487996</v>
      </c>
      <c r="CM32" s="59">
        <f ca="1">(IF(AND(CM$9&gt;=EOMONTH(Inputs!$G$39,0),CM$9&lt;=EOMONTH(Inputs!$G$28,0)),-Inputs!$G33,0)/12)*CM6</f>
        <v>-191.44761127487996</v>
      </c>
      <c r="CN32" s="59">
        <f ca="1">(IF(AND(CN$9&gt;=EOMONTH(Inputs!$G$39,0),CN$9&lt;=EOMONTH(Inputs!$G$28,0)),-Inputs!$G33,0)/12)*CN6</f>
        <v>-191.44761127487996</v>
      </c>
      <c r="CO32" s="59">
        <f ca="1">(IF(AND(CO$9&gt;=EOMONTH(Inputs!$G$39,0),CO$9&lt;=EOMONTH(Inputs!$G$28,0)),-Inputs!$G33,0)/12)*CO6</f>
        <v>-191.44761127487996</v>
      </c>
      <c r="CP32" s="59">
        <f ca="1">(IF(AND(CP$9&gt;=EOMONTH(Inputs!$G$39,0),CP$9&lt;=EOMONTH(Inputs!$G$28,0)),-Inputs!$G33,0)/12)*CP6</f>
        <v>-195.27656350037756</v>
      </c>
      <c r="CQ32" s="59">
        <f ca="1">(IF(AND(CQ$9&gt;=EOMONTH(Inputs!$G$39,0),CQ$9&lt;=EOMONTH(Inputs!$G$28,0)),-Inputs!$G33,0)/12)*CQ6</f>
        <v>-195.27656350037756</v>
      </c>
      <c r="CR32" s="59">
        <f ca="1">(IF(AND(CR$9&gt;=EOMONTH(Inputs!$G$39,0),CR$9&lt;=EOMONTH(Inputs!$G$28,0)),-Inputs!$G33,0)/12)*CR6</f>
        <v>-195.27656350037756</v>
      </c>
      <c r="CS32" s="59">
        <f ca="1">(IF(AND(CS$9&gt;=EOMONTH(Inputs!$G$39,0),CS$9&lt;=EOMONTH(Inputs!$G$28,0)),-Inputs!$G33,0)/12)*CS6</f>
        <v>-195.27656350037756</v>
      </c>
      <c r="CT32" s="59">
        <f ca="1">(IF(AND(CT$9&gt;=EOMONTH(Inputs!$G$39,0),CT$9&lt;=EOMONTH(Inputs!$G$28,0)),-Inputs!$G33,0)/12)*CT6</f>
        <v>-195.27656350037756</v>
      </c>
      <c r="CU32" s="59">
        <f ca="1">(IF(AND(CU$9&gt;=EOMONTH(Inputs!$G$39,0),CU$9&lt;=EOMONTH(Inputs!$G$28,0)),-Inputs!$G33,0)/12)*CU6</f>
        <v>-195.27656350037756</v>
      </c>
      <c r="CV32" s="59">
        <f ca="1">(IF(AND(CV$9&gt;=EOMONTH(Inputs!$G$39,0),CV$9&lt;=EOMONTH(Inputs!$G$28,0)),-Inputs!$G33,0)/12)*CV6</f>
        <v>-195.27656350037756</v>
      </c>
      <c r="CW32" s="59">
        <f ca="1">(IF(AND(CW$9&gt;=EOMONTH(Inputs!$G$39,0),CW$9&lt;=EOMONTH(Inputs!$G$28,0)),-Inputs!$G33,0)/12)*CW6</f>
        <v>-195.27656350037756</v>
      </c>
      <c r="CX32" s="59">
        <f ca="1">(IF(AND(CX$9&gt;=EOMONTH(Inputs!$G$39,0),CX$9&lt;=EOMONTH(Inputs!$G$28,0)),-Inputs!$G33,0)/12)*CX6</f>
        <v>-195.27656350037756</v>
      </c>
      <c r="CY32" s="59">
        <f ca="1">(IF(AND(CY$9&gt;=EOMONTH(Inputs!$G$39,0),CY$9&lt;=EOMONTH(Inputs!$G$28,0)),-Inputs!$G33,0)/12)*CY6</f>
        <v>-195.27656350037756</v>
      </c>
      <c r="CZ32" s="59">
        <f ca="1">(IF(AND(CZ$9&gt;=EOMONTH(Inputs!$G$39,0),CZ$9&lt;=EOMONTH(Inputs!$G$28,0)),-Inputs!$G33,0)/12)*CZ6</f>
        <v>-195.27656350037756</v>
      </c>
      <c r="DA32" s="59">
        <f ca="1">(IF(AND(DA$9&gt;=EOMONTH(Inputs!$G$39,0),DA$9&lt;=EOMONTH(Inputs!$G$28,0)),-Inputs!$G33,0)/12)*DA6</f>
        <v>-195.27656350037756</v>
      </c>
      <c r="DB32" s="59">
        <f ca="1">(IF(AND(DB$9&gt;=EOMONTH(Inputs!$G$39,0),DB$9&lt;=EOMONTH(Inputs!$G$28,0)),-Inputs!$G33,0)/12)*DB6</f>
        <v>-199.18209477038513</v>
      </c>
      <c r="DC32" s="59">
        <f ca="1">(IF(AND(DC$9&gt;=EOMONTH(Inputs!$G$39,0),DC$9&lt;=EOMONTH(Inputs!$G$28,0)),-Inputs!$G33,0)/12)*DC6</f>
        <v>-199.18209477038513</v>
      </c>
      <c r="DD32" s="59">
        <f ca="1">(IF(AND(DD$9&gt;=EOMONTH(Inputs!$G$39,0),DD$9&lt;=EOMONTH(Inputs!$G$28,0)),-Inputs!$G33,0)/12)*DD6</f>
        <v>-199.18209477038513</v>
      </c>
      <c r="DE32" s="59">
        <f ca="1">(IF(AND(DE$9&gt;=EOMONTH(Inputs!$G$39,0),DE$9&lt;=EOMONTH(Inputs!$G$28,0)),-Inputs!$G33,0)/12)*DE6</f>
        <v>-199.18209477038513</v>
      </c>
      <c r="DF32" s="59">
        <f ca="1">(IF(AND(DF$9&gt;=EOMONTH(Inputs!$G$39,0),DF$9&lt;=EOMONTH(Inputs!$G$28,0)),-Inputs!$G33,0)/12)*DF6</f>
        <v>-199.18209477038513</v>
      </c>
      <c r="DG32" s="59">
        <f ca="1">(IF(AND(DG$9&gt;=EOMONTH(Inputs!$G$39,0),DG$9&lt;=EOMONTH(Inputs!$G$28,0)),-Inputs!$G33,0)/12)*DG6</f>
        <v>-199.18209477038513</v>
      </c>
      <c r="DH32" s="59">
        <f ca="1">(IF(AND(DH$9&gt;=EOMONTH(Inputs!$G$39,0),DH$9&lt;=EOMONTH(Inputs!$G$28,0)),-Inputs!$G33,0)/12)*DH6</f>
        <v>-199.18209477038513</v>
      </c>
      <c r="DI32" s="59">
        <f ca="1">(IF(AND(DI$9&gt;=EOMONTH(Inputs!$G$39,0),DI$9&lt;=EOMONTH(Inputs!$G$28,0)),-Inputs!$G33,0)/12)*DI6</f>
        <v>-199.18209477038513</v>
      </c>
      <c r="DJ32" s="59">
        <f ca="1">(IF(AND(DJ$9&gt;=EOMONTH(Inputs!$G$39,0),DJ$9&lt;=EOMONTH(Inputs!$G$28,0)),-Inputs!$G33,0)/12)*DJ6</f>
        <v>-199.18209477038513</v>
      </c>
      <c r="DK32" s="59">
        <f ca="1">(IF(AND(DK$9&gt;=EOMONTH(Inputs!$G$39,0),DK$9&lt;=EOMONTH(Inputs!$G$28,0)),-Inputs!$G33,0)/12)*DK6</f>
        <v>-199.18209477038513</v>
      </c>
      <c r="DL32" s="59">
        <f ca="1">(IF(AND(DL$9&gt;=EOMONTH(Inputs!$G$39,0),DL$9&lt;=EOMONTH(Inputs!$G$28,0)),-Inputs!$G33,0)/12)*DL6</f>
        <v>-199.18209477038513</v>
      </c>
      <c r="DM32" s="59">
        <f ca="1">(IF(AND(DM$9&gt;=EOMONTH(Inputs!$G$39,0),DM$9&lt;=EOMONTH(Inputs!$G$28,0)),-Inputs!$G33,0)/12)*DM6</f>
        <v>-199.18209477038513</v>
      </c>
      <c r="DN32" s="59">
        <f ca="1">(IF(AND(DN$9&gt;=EOMONTH(Inputs!$G$39,0),DN$9&lt;=EOMONTH(Inputs!$G$28,0)),-Inputs!$G33,0)/12)*DN6</f>
        <v>-203.16573666579285</v>
      </c>
      <c r="DO32" s="59">
        <f ca="1">(IF(AND(DO$9&gt;=EOMONTH(Inputs!$G$39,0),DO$9&lt;=EOMONTH(Inputs!$G$28,0)),-Inputs!$G33,0)/12)*DO6</f>
        <v>-203.16573666579285</v>
      </c>
      <c r="DP32" s="59">
        <f ca="1">(IF(AND(DP$9&gt;=EOMONTH(Inputs!$G$39,0),DP$9&lt;=EOMONTH(Inputs!$G$28,0)),-Inputs!$G33,0)/12)*DP6</f>
        <v>-203.16573666579285</v>
      </c>
      <c r="DQ32" s="59">
        <f ca="1">(IF(AND(DQ$9&gt;=EOMONTH(Inputs!$G$39,0),DQ$9&lt;=EOMONTH(Inputs!$G$28,0)),-Inputs!$G33,0)/12)*DQ6</f>
        <v>-203.16573666579285</v>
      </c>
      <c r="DR32" s="59">
        <f ca="1">(IF(AND(DR$9&gt;=EOMONTH(Inputs!$G$39,0),DR$9&lt;=EOMONTH(Inputs!$G$28,0)),-Inputs!$G33,0)/12)*DR6</f>
        <v>-203.16573666579285</v>
      </c>
      <c r="DS32" s="59">
        <f ca="1">(IF(AND(DS$9&gt;=EOMONTH(Inputs!$G$39,0),DS$9&lt;=EOMONTH(Inputs!$G$28,0)),-Inputs!$G33,0)/12)*DS6</f>
        <v>-203.16573666579285</v>
      </c>
      <c r="DT32" s="59">
        <f ca="1">(IF(AND(DT$9&gt;=EOMONTH(Inputs!$G$39,0),DT$9&lt;=EOMONTH(Inputs!$G$28,0)),-Inputs!$G33,0)/12)*DT6</f>
        <v>-203.16573666579285</v>
      </c>
      <c r="DU32" s="59">
        <f ca="1">(IF(AND(DU$9&gt;=EOMONTH(Inputs!$G$39,0),DU$9&lt;=EOMONTH(Inputs!$G$28,0)),-Inputs!$G33,0)/12)*DU6</f>
        <v>-203.16573666579285</v>
      </c>
      <c r="DV32" s="59">
        <f ca="1">(IF(AND(DV$9&gt;=EOMONTH(Inputs!$G$39,0),DV$9&lt;=EOMONTH(Inputs!$G$28,0)),-Inputs!$G33,0)/12)*DV6</f>
        <v>-203.16573666579285</v>
      </c>
      <c r="DW32" s="59">
        <f ca="1">(IF(AND(DW$9&gt;=EOMONTH(Inputs!$G$39,0),DW$9&lt;=EOMONTH(Inputs!$G$28,0)),-Inputs!$G33,0)/12)*DW6</f>
        <v>-203.16573666579285</v>
      </c>
      <c r="DX32" s="59">
        <f ca="1">(IF(AND(DX$9&gt;=EOMONTH(Inputs!$G$39,0),DX$9&lt;=EOMONTH(Inputs!$G$28,0)),-Inputs!$G33,0)/12)*DX6</f>
        <v>-203.16573666579285</v>
      </c>
      <c r="DY32" s="59">
        <f ca="1">(IF(AND(DY$9&gt;=EOMONTH(Inputs!$G$39,0),DY$9&lt;=EOMONTH(Inputs!$G$28,0)),-Inputs!$G33,0)/12)*DY6</f>
        <v>-203.16573666579285</v>
      </c>
      <c r="DZ32" s="59">
        <f ca="1">(IF(AND(DZ$9&gt;=EOMONTH(Inputs!$G$39,0),DZ$9&lt;=EOMONTH(Inputs!$G$28,0)),-Inputs!$G33,0)/12)*DZ6</f>
        <v>-207.22905139910867</v>
      </c>
      <c r="EA32" s="59">
        <f ca="1">(IF(AND(EA$9&gt;=EOMONTH(Inputs!$G$39,0),EA$9&lt;=EOMONTH(Inputs!$G$28,0)),-Inputs!$G33,0)/12)*EA6</f>
        <v>-207.22905139910867</v>
      </c>
      <c r="EB32" s="59">
        <f ca="1">(IF(AND(EB$9&gt;=EOMONTH(Inputs!$G$39,0),EB$9&lt;=EOMONTH(Inputs!$G$28,0)),-Inputs!$G33,0)/12)*EB6</f>
        <v>0</v>
      </c>
      <c r="EC32" s="59">
        <f ca="1">(IF(AND(EC$9&gt;=EOMONTH(Inputs!$G$39,0),EC$9&lt;=EOMONTH(Inputs!$G$28,0)),-Inputs!$G33,0)/12)*EC6</f>
        <v>0</v>
      </c>
      <c r="ED32" s="59">
        <f ca="1">(IF(AND(ED$9&gt;=EOMONTH(Inputs!$G$39,0),ED$9&lt;=EOMONTH(Inputs!$G$28,0)),-Inputs!$G33,0)/12)*ED6</f>
        <v>0</v>
      </c>
      <c r="EE32" s="59">
        <f ca="1">(IF(AND(EE$9&gt;=EOMONTH(Inputs!$G$39,0),EE$9&lt;=EOMONTH(Inputs!$G$28,0)),-Inputs!$G33,0)/12)*EE6</f>
        <v>0</v>
      </c>
      <c r="EF32" s="59">
        <f ca="1">(IF(AND(EF$9&gt;=EOMONTH(Inputs!$G$39,0),EF$9&lt;=EOMONTH(Inputs!$G$28,0)),-Inputs!$G33,0)/12)*EF6</f>
        <v>0</v>
      </c>
      <c r="EG32" s="59">
        <f ca="1">(IF(AND(EG$9&gt;=EOMONTH(Inputs!$G$39,0),EG$9&lt;=EOMONTH(Inputs!$G$28,0)),-Inputs!$G33,0)/12)*EG6</f>
        <v>0</v>
      </c>
      <c r="EH32" s="59">
        <f ca="1">(IF(AND(EH$9&gt;=EOMONTH(Inputs!$G$39,0),EH$9&lt;=EOMONTH(Inputs!$G$28,0)),-Inputs!$G33,0)/12)*EH6</f>
        <v>0</v>
      </c>
      <c r="EI32" s="59">
        <f ca="1">(IF(AND(EI$9&gt;=EOMONTH(Inputs!$G$39,0),EI$9&lt;=EOMONTH(Inputs!$G$28,0)),-Inputs!$G33,0)/12)*EI6</f>
        <v>0</v>
      </c>
      <c r="EJ32" s="59">
        <f ca="1">(IF(AND(EJ$9&gt;=EOMONTH(Inputs!$G$39,0),EJ$9&lt;=EOMONTH(Inputs!$G$28,0)),-Inputs!$G33,0)/12)*EJ6</f>
        <v>0</v>
      </c>
      <c r="EK32" s="59">
        <f ca="1">(IF(AND(EK$9&gt;=EOMONTH(Inputs!$G$39,0),EK$9&lt;=EOMONTH(Inputs!$G$28,0)),-Inputs!$G33,0)/12)*EK6</f>
        <v>0</v>
      </c>
      <c r="EL32" s="59">
        <f ca="1">(IF(AND(EL$9&gt;=EOMONTH(Inputs!$G$39,0),EL$9&lt;=EOMONTH(Inputs!$G$28,0)),-Inputs!$G33,0)/12)*EL6</f>
        <v>0</v>
      </c>
      <c r="EM32" s="59">
        <f ca="1">(IF(AND(EM$9&gt;=EOMONTH(Inputs!$G$39,0),EM$9&lt;=EOMONTH(Inputs!$G$28,0)),-Inputs!$G33,0)/12)*EM6</f>
        <v>0</v>
      </c>
      <c r="EN32" s="59">
        <f ca="1">(IF(AND(EN$9&gt;=EOMONTH(Inputs!$G$39,0),EN$9&lt;=EOMONTH(Inputs!$G$28,0)),-Inputs!$G33,0)/12)*EN6</f>
        <v>0</v>
      </c>
      <c r="EO32" s="59">
        <f ca="1">(IF(AND(EO$9&gt;=EOMONTH(Inputs!$G$39,0),EO$9&lt;=EOMONTH(Inputs!$G$28,0)),-Inputs!$G33,0)/12)*EO6</f>
        <v>0</v>
      </c>
      <c r="EP32" s="59">
        <f ca="1">(IF(AND(EP$9&gt;=EOMONTH(Inputs!$G$39,0),EP$9&lt;=EOMONTH(Inputs!$G$28,0)),-Inputs!$G33,0)/12)*EP6</f>
        <v>0</v>
      </c>
      <c r="EQ32" s="59">
        <f ca="1">(IF(AND(EQ$9&gt;=EOMONTH(Inputs!$G$39,0),EQ$9&lt;=EOMONTH(Inputs!$G$28,0)),-Inputs!$G33,0)/12)*EQ6</f>
        <v>0</v>
      </c>
      <c r="ER32" s="59">
        <f ca="1">(IF(AND(ER$9&gt;=EOMONTH(Inputs!$G$39,0),ER$9&lt;=EOMONTH(Inputs!$G$28,0)),-Inputs!$G33,0)/12)*ER6</f>
        <v>0</v>
      </c>
      <c r="ES32" s="59">
        <f ca="1">(IF(AND(ES$9&gt;=EOMONTH(Inputs!$G$39,0),ES$9&lt;=EOMONTH(Inputs!$G$28,0)),-Inputs!$G33,0)/12)*ES6</f>
        <v>0</v>
      </c>
      <c r="ET32" s="59">
        <f ca="1">(IF(AND(ET$9&gt;=EOMONTH(Inputs!$G$39,0),ET$9&lt;=EOMONTH(Inputs!$G$28,0)),-Inputs!$G33,0)/12)*ET6</f>
        <v>0</v>
      </c>
      <c r="EU32" s="59">
        <f ca="1">(IF(AND(EU$9&gt;=EOMONTH(Inputs!$G$39,0),EU$9&lt;=EOMONTH(Inputs!$G$28,0)),-Inputs!$G33,0)/12)*EU6</f>
        <v>0</v>
      </c>
      <c r="EV32" s="59">
        <f ca="1">(IF(AND(EV$9&gt;=EOMONTH(Inputs!$G$39,0),EV$9&lt;=EOMONTH(Inputs!$G$28,0)),-Inputs!$G33,0)/12)*EV6</f>
        <v>0</v>
      </c>
      <c r="EW32" s="59">
        <f ca="1">(IF(AND(EW$9&gt;=EOMONTH(Inputs!$G$39,0),EW$9&lt;=EOMONTH(Inputs!$G$28,0)),-Inputs!$G33,0)/12)*EW6</f>
        <v>0</v>
      </c>
      <c r="EX32" s="59">
        <f ca="1">(IF(AND(EX$9&gt;=EOMONTH(Inputs!$G$39,0),EX$9&lt;=EOMONTH(Inputs!$G$28,0)),-Inputs!$G33,0)/12)*EX6</f>
        <v>0</v>
      </c>
      <c r="EY32" s="59">
        <f ca="1">(IF(AND(EY$9&gt;=EOMONTH(Inputs!$G$39,0),EY$9&lt;=EOMONTH(Inputs!$G$28,0)),-Inputs!$G33,0)/12)*EY6</f>
        <v>0</v>
      </c>
      <c r="EZ32" s="59">
        <f ca="1">(IF(AND(EZ$9&gt;=EOMONTH(Inputs!$G$39,0),EZ$9&lt;=EOMONTH(Inputs!$G$28,0)),-Inputs!$G33,0)/12)*EZ6</f>
        <v>0</v>
      </c>
      <c r="FA32" s="59">
        <f ca="1">(IF(AND(FA$9&gt;=EOMONTH(Inputs!$G$39,0),FA$9&lt;=EOMONTH(Inputs!$G$28,0)),-Inputs!$G33,0)/12)*FA6</f>
        <v>0</v>
      </c>
      <c r="FB32" s="59">
        <f ca="1">(IF(AND(FB$9&gt;=EOMONTH(Inputs!$G$39,0),FB$9&lt;=EOMONTH(Inputs!$G$28,0)),-Inputs!$G33,0)/12)*FB6</f>
        <v>0</v>
      </c>
      <c r="FC32" s="59">
        <f ca="1">(IF(AND(FC$9&gt;=EOMONTH(Inputs!$G$39,0),FC$9&lt;=EOMONTH(Inputs!$G$28,0)),-Inputs!$G33,0)/12)*FC6</f>
        <v>0</v>
      </c>
      <c r="FD32" s="59">
        <f ca="1">(IF(AND(FD$9&gt;=EOMONTH(Inputs!$G$39,0),FD$9&lt;=EOMONTH(Inputs!$G$28,0)),-Inputs!$G33,0)/12)*FD6</f>
        <v>0</v>
      </c>
      <c r="FE32" s="59">
        <f ca="1">(IF(AND(FE$9&gt;=EOMONTH(Inputs!$G$39,0),FE$9&lt;=EOMONTH(Inputs!$G$28,0)),-Inputs!$G33,0)/12)*FE6</f>
        <v>0</v>
      </c>
      <c r="FF32" s="59">
        <f ca="1">(IF(AND(FF$9&gt;=EOMONTH(Inputs!$G$39,0),FF$9&lt;=EOMONTH(Inputs!$G$28,0)),-Inputs!$G33,0)/12)*FF6</f>
        <v>0</v>
      </c>
      <c r="FG32" s="59">
        <f ca="1">(IF(AND(FG$9&gt;=EOMONTH(Inputs!$G$39,0),FG$9&lt;=EOMONTH(Inputs!$G$28,0)),-Inputs!$G33,0)/12)*FG6</f>
        <v>0</v>
      </c>
      <c r="FH32" s="59">
        <f ca="1">(IF(AND(FH$9&gt;=EOMONTH(Inputs!$G$39,0),FH$9&lt;=EOMONTH(Inputs!$G$28,0)),-Inputs!$G33,0)/12)*FH6</f>
        <v>0</v>
      </c>
      <c r="FI32" s="59">
        <f ca="1">(IF(AND(FI$9&gt;=EOMONTH(Inputs!$G$39,0),FI$9&lt;=EOMONTH(Inputs!$G$28,0)),-Inputs!$G33,0)/12)*FI6</f>
        <v>0</v>
      </c>
      <c r="FJ32" s="59">
        <f ca="1">(IF(AND(FJ$9&gt;=EOMONTH(Inputs!$G$39,0),FJ$9&lt;=EOMONTH(Inputs!$G$28,0)),-Inputs!$G33,0)/12)*FJ6</f>
        <v>0</v>
      </c>
      <c r="FK32" s="59">
        <f ca="1">(IF(AND(FK$9&gt;=EOMONTH(Inputs!$G$39,0),FK$9&lt;=EOMONTH(Inputs!$G$28,0)),-Inputs!$G33,0)/12)*FK6</f>
        <v>0</v>
      </c>
      <c r="FL32" s="59">
        <f ca="1">(IF(AND(FL$9&gt;=EOMONTH(Inputs!$G$39,0),FL$9&lt;=EOMONTH(Inputs!$G$28,0)),-Inputs!$G33,0)/12)*FL6</f>
        <v>0</v>
      </c>
      <c r="FM32" s="59">
        <f ca="1">(IF(AND(FM$9&gt;=EOMONTH(Inputs!$G$39,0),FM$9&lt;=EOMONTH(Inputs!$G$28,0)),-Inputs!$G33,0)/12)*FM6</f>
        <v>0</v>
      </c>
      <c r="FN32" s="59">
        <f ca="1">(IF(AND(FN$9&gt;=EOMONTH(Inputs!$G$39,0),FN$9&lt;=EOMONTH(Inputs!$G$28,0)),-Inputs!$G33,0)/12)*FN6</f>
        <v>0</v>
      </c>
      <c r="FO32" s="59">
        <f ca="1">(IF(AND(FO$9&gt;=EOMONTH(Inputs!$G$39,0),FO$9&lt;=EOMONTH(Inputs!$G$28,0)),-Inputs!$G33,0)/12)*FO6</f>
        <v>0</v>
      </c>
      <c r="FP32" s="59">
        <f ca="1">(IF(AND(FP$9&gt;=EOMONTH(Inputs!$G$39,0),FP$9&lt;=EOMONTH(Inputs!$G$28,0)),-Inputs!$G33,0)/12)*FP6</f>
        <v>0</v>
      </c>
      <c r="FQ32" s="59">
        <f ca="1">(IF(AND(FQ$9&gt;=EOMONTH(Inputs!$G$39,0),FQ$9&lt;=EOMONTH(Inputs!$G$28,0)),-Inputs!$G33,0)/12)*FQ6</f>
        <v>0</v>
      </c>
      <c r="FR32" s="59">
        <f ca="1">(IF(AND(FR$9&gt;=EOMONTH(Inputs!$G$39,0),FR$9&lt;=EOMONTH(Inputs!$G$28,0)),-Inputs!$G33,0)/12)*FR6</f>
        <v>0</v>
      </c>
      <c r="FS32" s="59">
        <f ca="1">(IF(AND(FS$9&gt;=EOMONTH(Inputs!$G$39,0),FS$9&lt;=EOMONTH(Inputs!$G$28,0)),-Inputs!$G33,0)/12)*FS6</f>
        <v>0</v>
      </c>
      <c r="FT32" s="59">
        <f ca="1">(IF(AND(FT$9&gt;=EOMONTH(Inputs!$G$39,0),FT$9&lt;=EOMONTH(Inputs!$G$28,0)),-Inputs!$G33,0)/12)*FT6</f>
        <v>0</v>
      </c>
      <c r="FU32" s="59">
        <f ca="1">(IF(AND(FU$9&gt;=EOMONTH(Inputs!$G$39,0),FU$9&lt;=EOMONTH(Inputs!$G$28,0)),-Inputs!$G33,0)/12)*FU6</f>
        <v>0</v>
      </c>
      <c r="FV32" s="59">
        <f ca="1">(IF(AND(FV$9&gt;=EOMONTH(Inputs!$G$39,0),FV$9&lt;=EOMONTH(Inputs!$G$28,0)),-Inputs!$G33,0)/12)*FV6</f>
        <v>0</v>
      </c>
      <c r="FW32" s="59">
        <f ca="1">(IF(AND(FW$9&gt;=EOMONTH(Inputs!$G$39,0),FW$9&lt;=EOMONTH(Inputs!$G$28,0)),-Inputs!$G33,0)/12)*FW6</f>
        <v>0</v>
      </c>
      <c r="FX32" s="59">
        <f ca="1">(IF(AND(FX$9&gt;=EOMONTH(Inputs!$G$39,0),FX$9&lt;=EOMONTH(Inputs!$G$28,0)),-Inputs!$G33,0)/12)*FX6</f>
        <v>0</v>
      </c>
      <c r="FY32" s="59">
        <f ca="1">(IF(AND(FY$9&gt;=EOMONTH(Inputs!$G$39,0),FY$9&lt;=EOMONTH(Inputs!$G$28,0)),-Inputs!$G33,0)/12)*FY6</f>
        <v>0</v>
      </c>
      <c r="FZ32" s="59">
        <f ca="1">(IF(AND(FZ$9&gt;=EOMONTH(Inputs!$G$39,0),FZ$9&lt;=EOMONTH(Inputs!$G$28,0)),-Inputs!$G33,0)/12)*FZ6</f>
        <v>0</v>
      </c>
      <c r="GA32" s="59">
        <f ca="1">(IF(AND(GA$9&gt;=EOMONTH(Inputs!$G$39,0),GA$9&lt;=EOMONTH(Inputs!$G$28,0)),-Inputs!$G33,0)/12)*GA6</f>
        <v>0</v>
      </c>
      <c r="GB32" s="59">
        <f ca="1">(IF(AND(GB$9&gt;=EOMONTH(Inputs!$G$39,0),GB$9&lt;=EOMONTH(Inputs!$G$28,0)),-Inputs!$G33,0)/12)*GB6</f>
        <v>0</v>
      </c>
      <c r="GC32" s="59">
        <f ca="1">(IF(AND(GC$9&gt;=EOMONTH(Inputs!$G$39,0),GC$9&lt;=EOMONTH(Inputs!$G$28,0)),-Inputs!$G33,0)/12)*GC6</f>
        <v>0</v>
      </c>
      <c r="GD32" s="59">
        <f ca="1">(IF(AND(GD$9&gt;=EOMONTH(Inputs!$G$39,0),GD$9&lt;=EOMONTH(Inputs!$G$28,0)),-Inputs!$G33,0)/12)*GD6</f>
        <v>0</v>
      </c>
      <c r="GE32" s="59">
        <f ca="1">(IF(AND(GE$9&gt;=EOMONTH(Inputs!$G$39,0),GE$9&lt;=EOMONTH(Inputs!$G$28,0)),-Inputs!$G33,0)/12)*GE6</f>
        <v>0</v>
      </c>
      <c r="GF32" s="59">
        <f ca="1">(IF(AND(GF$9&gt;=EOMONTH(Inputs!$G$39,0),GF$9&lt;=EOMONTH(Inputs!$G$28,0)),-Inputs!$G33,0)/12)*GF6</f>
        <v>0</v>
      </c>
      <c r="GG32" s="59">
        <f ca="1">(IF(AND(GG$9&gt;=EOMONTH(Inputs!$G$39,0),GG$9&lt;=EOMONTH(Inputs!$G$28,0)),-Inputs!$G33,0)/12)*GG6</f>
        <v>0</v>
      </c>
      <c r="GH32" s="59">
        <f ca="1">(IF(AND(GH$9&gt;=EOMONTH(Inputs!$G$39,0),GH$9&lt;=EOMONTH(Inputs!$G$28,0)),-Inputs!$G33,0)/12)*GH6</f>
        <v>0</v>
      </c>
      <c r="GI32" s="59">
        <f ca="1">(IF(AND(GI$9&gt;=EOMONTH(Inputs!$G$39,0),GI$9&lt;=EOMONTH(Inputs!$G$28,0)),-Inputs!$G33,0)/12)*GI6</f>
        <v>0</v>
      </c>
      <c r="GJ32" s="59">
        <f ca="1">(IF(AND(GJ$9&gt;=EOMONTH(Inputs!$G$39,0),GJ$9&lt;=EOMONTH(Inputs!$G$28,0)),-Inputs!$G33,0)/12)*GJ6</f>
        <v>0</v>
      </c>
      <c r="GK32" s="59">
        <f ca="1">(IF(AND(GK$9&gt;=EOMONTH(Inputs!$G$39,0),GK$9&lt;=EOMONTH(Inputs!$G$28,0)),-Inputs!$G33,0)/12)*GK6</f>
        <v>0</v>
      </c>
      <c r="GL32" s="59">
        <f ca="1">(IF(AND(GL$9&gt;=EOMONTH(Inputs!$G$39,0),GL$9&lt;=EOMONTH(Inputs!$G$28,0)),-Inputs!$G33,0)/12)*GL6</f>
        <v>0</v>
      </c>
      <c r="GM32" s="59">
        <f ca="1">(IF(AND(GM$9&gt;=EOMONTH(Inputs!$G$39,0),GM$9&lt;=EOMONTH(Inputs!$G$28,0)),-Inputs!$G33,0)/12)*GM6</f>
        <v>0</v>
      </c>
      <c r="GN32" s="59">
        <f ca="1">(IF(AND(GN$9&gt;=EOMONTH(Inputs!$G$39,0),GN$9&lt;=EOMONTH(Inputs!$G$28,0)),-Inputs!$G33,0)/12)*GN6</f>
        <v>0</v>
      </c>
      <c r="GO32" s="59">
        <f ca="1">(IF(AND(GO$9&gt;=EOMONTH(Inputs!$G$39,0),GO$9&lt;=EOMONTH(Inputs!$G$28,0)),-Inputs!$G33,0)/12)*GO6</f>
        <v>0</v>
      </c>
      <c r="GP32" s="59">
        <f ca="1">(IF(AND(GP$9&gt;=EOMONTH(Inputs!$G$39,0),GP$9&lt;=EOMONTH(Inputs!$G$28,0)),-Inputs!$G33,0)/12)*GP6</f>
        <v>0</v>
      </c>
      <c r="GQ32" s="59">
        <f ca="1">(IF(AND(GQ$9&gt;=EOMONTH(Inputs!$G$39,0),GQ$9&lt;=EOMONTH(Inputs!$G$28,0)),-Inputs!$G33,0)/12)*GQ6</f>
        <v>0</v>
      </c>
      <c r="GR32" s="59">
        <f ca="1">(IF(AND(GR$9&gt;=EOMONTH(Inputs!$G$39,0),GR$9&lt;=EOMONTH(Inputs!$G$28,0)),-Inputs!$G33,0)/12)*GR6</f>
        <v>0</v>
      </c>
      <c r="GS32" s="59">
        <f ca="1">(IF(AND(GS$9&gt;=EOMONTH(Inputs!$G$39,0),GS$9&lt;=EOMONTH(Inputs!$G$28,0)),-Inputs!$G33,0)/12)*GS6</f>
        <v>0</v>
      </c>
      <c r="GT32" s="59">
        <f ca="1">(IF(AND(GT$9&gt;=EOMONTH(Inputs!$G$39,0),GT$9&lt;=EOMONTH(Inputs!$G$28,0)),-Inputs!$G33,0)/12)*GT6</f>
        <v>0</v>
      </c>
      <c r="GU32" s="59">
        <f ca="1">(IF(AND(GU$9&gt;=EOMONTH(Inputs!$G$39,0),GU$9&lt;=EOMONTH(Inputs!$G$28,0)),-Inputs!$G33,0)/12)*GU6</f>
        <v>0</v>
      </c>
      <c r="GV32" s="59">
        <f ca="1">(IF(AND(GV$9&gt;=EOMONTH(Inputs!$G$39,0),GV$9&lt;=EOMONTH(Inputs!$G$28,0)),-Inputs!$G33,0)/12)*GV6</f>
        <v>0</v>
      </c>
      <c r="GW32" s="59">
        <f ca="1">(IF(AND(GW$9&gt;=EOMONTH(Inputs!$G$39,0),GW$9&lt;=EOMONTH(Inputs!$G$28,0)),-Inputs!$G33,0)/12)*GW6</f>
        <v>0</v>
      </c>
      <c r="GX32" s="59">
        <f ca="1">(IF(AND(GX$9&gt;=EOMONTH(Inputs!$G$39,0),GX$9&lt;=EOMONTH(Inputs!$G$28,0)),-Inputs!$G33,0)/12)*GX6</f>
        <v>0</v>
      </c>
      <c r="GY32" s="59">
        <f ca="1">(IF(AND(GY$9&gt;=EOMONTH(Inputs!$G$39,0),GY$9&lt;=EOMONTH(Inputs!$G$28,0)),-Inputs!$G33,0)/12)*GY6</f>
        <v>0</v>
      </c>
      <c r="GZ32" s="59">
        <f ca="1">(IF(AND(GZ$9&gt;=EOMONTH(Inputs!$G$39,0),GZ$9&lt;=EOMONTH(Inputs!$G$28,0)),-Inputs!$G33,0)/12)*GZ6</f>
        <v>0</v>
      </c>
      <c r="HA32" s="59">
        <f ca="1">(IF(AND(HA$9&gt;=EOMONTH(Inputs!$G$39,0),HA$9&lt;=EOMONTH(Inputs!$G$28,0)),-Inputs!$G33,0)/12)*HA6</f>
        <v>0</v>
      </c>
      <c r="HB32" s="59">
        <f ca="1">(IF(AND(HB$9&gt;=EOMONTH(Inputs!$G$39,0),HB$9&lt;=EOMONTH(Inputs!$G$28,0)),-Inputs!$G33,0)/12)*HB6</f>
        <v>0</v>
      </c>
      <c r="HC32" s="59">
        <f ca="1">(IF(AND(HC$9&gt;=EOMONTH(Inputs!$G$39,0),HC$9&lt;=EOMONTH(Inputs!$G$28,0)),-Inputs!$G33,0)/12)*HC6</f>
        <v>0</v>
      </c>
      <c r="HD32" s="59">
        <f ca="1">(IF(AND(HD$9&gt;=EOMONTH(Inputs!$G$39,0),HD$9&lt;=EOMONTH(Inputs!$G$28,0)),-Inputs!$G33,0)/12)*HD6</f>
        <v>0</v>
      </c>
      <c r="HE32" s="59">
        <f ca="1">(IF(AND(HE$9&gt;=EOMONTH(Inputs!$G$39,0),HE$9&lt;=EOMONTH(Inputs!$G$28,0)),-Inputs!$G33,0)/12)*HE6</f>
        <v>0</v>
      </c>
      <c r="HF32" s="59">
        <f ca="1">(IF(AND(HF$9&gt;=EOMONTH(Inputs!$G$39,0),HF$9&lt;=EOMONTH(Inputs!$G$28,0)),-Inputs!$G33,0)/12)*HF6</f>
        <v>0</v>
      </c>
      <c r="HG32" s="59">
        <f ca="1">(IF(AND(HG$9&gt;=EOMONTH(Inputs!$G$39,0),HG$9&lt;=EOMONTH(Inputs!$G$28,0)),-Inputs!$G33,0)/12)*HG6</f>
        <v>0</v>
      </c>
      <c r="HH32" s="59">
        <f ca="1">(IF(AND(HH$9&gt;=EOMONTH(Inputs!$G$39,0),HH$9&lt;=EOMONTH(Inputs!$G$28,0)),-Inputs!$G33,0)/12)*HH6</f>
        <v>0</v>
      </c>
      <c r="HI32" s="59">
        <f ca="1">(IF(AND(HI$9&gt;=EOMONTH(Inputs!$G$39,0),HI$9&lt;=EOMONTH(Inputs!$G$28,0)),-Inputs!$G33,0)/12)*HI6</f>
        <v>0</v>
      </c>
      <c r="HJ32" s="59">
        <f ca="1">(IF(AND(HJ$9&gt;=EOMONTH(Inputs!$G$39,0),HJ$9&lt;=EOMONTH(Inputs!$G$28,0)),-Inputs!$G33,0)/12)*HJ6</f>
        <v>0</v>
      </c>
      <c r="HK32" s="59">
        <f ca="1">(IF(AND(HK$9&gt;=EOMONTH(Inputs!$G$39,0),HK$9&lt;=EOMONTH(Inputs!$G$28,0)),-Inputs!$G33,0)/12)*HK6</f>
        <v>0</v>
      </c>
      <c r="HL32" s="59">
        <f ca="1">(IF(AND(HL$9&gt;=EOMONTH(Inputs!$G$39,0),HL$9&lt;=EOMONTH(Inputs!$G$28,0)),-Inputs!$G33,0)/12)*HL6</f>
        <v>0</v>
      </c>
      <c r="HM32" s="59">
        <f ca="1">(IF(AND(HM$9&gt;=EOMONTH(Inputs!$G$39,0),HM$9&lt;=EOMONTH(Inputs!$G$28,0)),-Inputs!$G33,0)/12)*HM6</f>
        <v>0</v>
      </c>
      <c r="HN32" s="59">
        <f ca="1">(IF(AND(HN$9&gt;=EOMONTH(Inputs!$G$39,0),HN$9&lt;=EOMONTH(Inputs!$G$28,0)),-Inputs!$G33,0)/12)*HN6</f>
        <v>0</v>
      </c>
      <c r="HO32" s="59">
        <f ca="1">(IF(AND(HO$9&gt;=EOMONTH(Inputs!$G$39,0),HO$9&lt;=EOMONTH(Inputs!$G$28,0)),-Inputs!$G33,0)/12)*HO6</f>
        <v>0</v>
      </c>
      <c r="HP32" s="59">
        <f ca="1">(IF(AND(HP$9&gt;=EOMONTH(Inputs!$G$39,0),HP$9&lt;=EOMONTH(Inputs!$G$28,0)),-Inputs!$G33,0)/12)*HP6</f>
        <v>0</v>
      </c>
      <c r="HQ32" s="59">
        <f ca="1">(IF(AND(HQ$9&gt;=EOMONTH(Inputs!$G$39,0),HQ$9&lt;=EOMONTH(Inputs!$G$28,0)),-Inputs!$G33,0)/12)*HQ6</f>
        <v>0</v>
      </c>
      <c r="HR32" s="59">
        <f ca="1">(IF(AND(HR$9&gt;=EOMONTH(Inputs!$G$39,0),HR$9&lt;=EOMONTH(Inputs!$G$28,0)),-Inputs!$G33,0)/12)*HR6</f>
        <v>0</v>
      </c>
      <c r="HS32" s="59">
        <f ca="1">(IF(AND(HS$9&gt;=EOMONTH(Inputs!$G$39,0),HS$9&lt;=EOMONTH(Inputs!$G$28,0)),-Inputs!$G33,0)/12)*HS6</f>
        <v>0</v>
      </c>
      <c r="HT32" s="59">
        <f ca="1">(IF(AND(HT$9&gt;=EOMONTH(Inputs!$G$39,0),HT$9&lt;=EOMONTH(Inputs!$G$28,0)),-Inputs!$G33,0)/12)*HT6</f>
        <v>0</v>
      </c>
      <c r="HU32" s="59">
        <f ca="1">(IF(AND(HU$9&gt;=EOMONTH(Inputs!$G$39,0),HU$9&lt;=EOMONTH(Inputs!$G$28,0)),-Inputs!$G33,0)/12)*HU6</f>
        <v>0</v>
      </c>
      <c r="HV32" s="59">
        <f ca="1">(IF(AND(HV$9&gt;=EOMONTH(Inputs!$G$39,0),HV$9&lt;=EOMONTH(Inputs!$G$28,0)),-Inputs!$G33,0)/12)*HV6</f>
        <v>0</v>
      </c>
      <c r="HW32" s="59">
        <f ca="1">(IF(AND(HW$9&gt;=EOMONTH(Inputs!$G$39,0),HW$9&lt;=EOMONTH(Inputs!$G$28,0)),-Inputs!$G33,0)/12)*HW6</f>
        <v>0</v>
      </c>
      <c r="HX32" s="59">
        <f ca="1">(IF(AND(HX$9&gt;=EOMONTH(Inputs!$G$39,0),HX$9&lt;=EOMONTH(Inputs!$G$28,0)),-Inputs!$G33,0)/12)*HX6</f>
        <v>0</v>
      </c>
      <c r="HY32" s="59">
        <f ca="1">(IF(AND(HY$9&gt;=EOMONTH(Inputs!$G$39,0),HY$9&lt;=EOMONTH(Inputs!$G$28,0)),-Inputs!$G33,0)/12)*HY6</f>
        <v>0</v>
      </c>
      <c r="HZ32" s="59">
        <f ca="1">(IF(AND(HZ$9&gt;=EOMONTH(Inputs!$G$39,0),HZ$9&lt;=EOMONTH(Inputs!$G$28,0)),-Inputs!$G33,0)/12)*HZ6</f>
        <v>0</v>
      </c>
      <c r="IA32" s="59">
        <f ca="1">(IF(AND(IA$9&gt;=EOMONTH(Inputs!$G$39,0),IA$9&lt;=EOMONTH(Inputs!$G$28,0)),-Inputs!$G33,0)/12)*IA6</f>
        <v>0</v>
      </c>
      <c r="IB32" s="59">
        <f ca="1">(IF(AND(IB$9&gt;=EOMONTH(Inputs!$G$39,0),IB$9&lt;=EOMONTH(Inputs!$G$28,0)),-Inputs!$G33,0)/12)*IB6</f>
        <v>0</v>
      </c>
      <c r="IC32" s="59">
        <f ca="1">(IF(AND(IC$9&gt;=EOMONTH(Inputs!$G$39,0),IC$9&lt;=EOMONTH(Inputs!$G$28,0)),-Inputs!$G33,0)/12)*IC6</f>
        <v>0</v>
      </c>
      <c r="ID32" s="59">
        <f ca="1">(IF(AND(ID$9&gt;=EOMONTH(Inputs!$G$39,0),ID$9&lt;=EOMONTH(Inputs!$G$28,0)),-Inputs!$G33,0)/12)*ID6</f>
        <v>0</v>
      </c>
      <c r="IE32" s="59">
        <f ca="1">(IF(AND(IE$9&gt;=EOMONTH(Inputs!$G$39,0),IE$9&lt;=EOMONTH(Inputs!$G$28,0)),-Inputs!$G33,0)/12)*IE6</f>
        <v>0</v>
      </c>
      <c r="IF32" s="59">
        <f ca="1">(IF(AND(IF$9&gt;=EOMONTH(Inputs!$G$39,0),IF$9&lt;=EOMONTH(Inputs!$G$28,0)),-Inputs!$G33,0)/12)*IF6</f>
        <v>0</v>
      </c>
      <c r="IG32" s="59">
        <f ca="1">(IF(AND(IG$9&gt;=EOMONTH(Inputs!$G$39,0),IG$9&lt;=EOMONTH(Inputs!$G$28,0)),-Inputs!$G33,0)/12)*IG6</f>
        <v>0</v>
      </c>
      <c r="IH32" s="59">
        <f ca="1">(IF(AND(IH$9&gt;=EOMONTH(Inputs!$G$39,0),IH$9&lt;=EOMONTH(Inputs!$G$28,0)),-Inputs!$G33,0)/12)*IH6</f>
        <v>0</v>
      </c>
      <c r="II32" s="59">
        <f ca="1">(IF(AND(II$9&gt;=EOMONTH(Inputs!$G$39,0),II$9&lt;=EOMONTH(Inputs!$G$28,0)),-Inputs!$G33,0)/12)*II6</f>
        <v>0</v>
      </c>
      <c r="IJ32" s="59">
        <f ca="1">(IF(AND(IJ$9&gt;=EOMONTH(Inputs!$G$39,0),IJ$9&lt;=EOMONTH(Inputs!$G$28,0)),-Inputs!$G33,0)/12)*IJ6</f>
        <v>0</v>
      </c>
      <c r="IK32" s="59">
        <f ca="1">(IF(AND(IK$9&gt;=EOMONTH(Inputs!$G$39,0),IK$9&lt;=EOMONTH(Inputs!$G$28,0)),-Inputs!$G33,0)/12)*IK6</f>
        <v>0</v>
      </c>
      <c r="IL32" s="59">
        <f ca="1">(IF(AND(IL$9&gt;=EOMONTH(Inputs!$G$39,0),IL$9&lt;=EOMONTH(Inputs!$G$28,0)),-Inputs!$G33,0)/12)*IL6</f>
        <v>0</v>
      </c>
      <c r="IM32" s="59">
        <f ca="1">(IF(AND(IM$9&gt;=EOMONTH(Inputs!$G$39,0),IM$9&lt;=EOMONTH(Inputs!$G$28,0)),-Inputs!$G33,0)/12)*IM6</f>
        <v>0</v>
      </c>
      <c r="IN32" s="59">
        <f ca="1">(IF(AND(IN$9&gt;=EOMONTH(Inputs!$G$39,0),IN$9&lt;=EOMONTH(Inputs!$G$28,0)),-Inputs!$G33,0)/12)*IN6</f>
        <v>0</v>
      </c>
      <c r="IO32" s="59">
        <f ca="1">(IF(AND(IO$9&gt;=EOMONTH(Inputs!$G$39,0),IO$9&lt;=EOMONTH(Inputs!$G$28,0)),-Inputs!$G33,0)/12)*IO6</f>
        <v>0</v>
      </c>
      <c r="IP32" s="59">
        <f ca="1">(IF(AND(IP$9&gt;=EOMONTH(Inputs!$G$39,0),IP$9&lt;=EOMONTH(Inputs!$G$28,0)),-Inputs!$G33,0)/12)*IP6</f>
        <v>0</v>
      </c>
      <c r="IQ32" s="59">
        <f ca="1">(IF(AND(IQ$9&gt;=EOMONTH(Inputs!$G$39,0),IQ$9&lt;=EOMONTH(Inputs!$G$28,0)),-Inputs!$G33,0)/12)*IQ6</f>
        <v>0</v>
      </c>
      <c r="IR32" s="59">
        <f ca="1">(IF(AND(IR$9&gt;=EOMONTH(Inputs!$G$39,0),IR$9&lt;=EOMONTH(Inputs!$G$28,0)),-Inputs!$G33,0)/12)*IR6</f>
        <v>0</v>
      </c>
      <c r="IS32" s="59">
        <f ca="1">(IF(AND(IS$9&gt;=EOMONTH(Inputs!$G$39,0),IS$9&lt;=EOMONTH(Inputs!$G$28,0)),-Inputs!$G33,0)/12)*IS6</f>
        <v>0</v>
      </c>
      <c r="IT32" s="59">
        <f ca="1">(IF(AND(IT$9&gt;=EOMONTH(Inputs!$G$39,0),IT$9&lt;=EOMONTH(Inputs!$G$28,0)),-Inputs!$G33,0)/12)*IT6</f>
        <v>0</v>
      </c>
      <c r="IU32" s="59">
        <f ca="1">(IF(AND(IU$9&gt;=EOMONTH(Inputs!$G$39,0),IU$9&lt;=EOMONTH(Inputs!$G$28,0)),-Inputs!$G33,0)/12)*IU6</f>
        <v>0</v>
      </c>
      <c r="IV32" s="59">
        <f ca="1">(IF(AND(IV$9&gt;=EOMONTH(Inputs!$G$39,0),IV$9&lt;=EOMONTH(Inputs!$G$28,0)),-Inputs!$G33,0)/12)*IV6</f>
        <v>0</v>
      </c>
      <c r="IW32" s="59">
        <f ca="1">(IF(AND(IW$9&gt;=EOMONTH(Inputs!$G$39,0),IW$9&lt;=EOMONTH(Inputs!$G$28,0)),-Inputs!$G33,0)/12)*IW6</f>
        <v>0</v>
      </c>
      <c r="IX32" s="59">
        <f ca="1">(IF(AND(IX$9&gt;=EOMONTH(Inputs!$G$39,0),IX$9&lt;=EOMONTH(Inputs!$G$28,0)),-Inputs!$G33,0)/12)*IX6</f>
        <v>0</v>
      </c>
      <c r="IY32" s="59">
        <f ca="1">(IF(AND(IY$9&gt;=EOMONTH(Inputs!$G$39,0),IY$9&lt;=EOMONTH(Inputs!$G$28,0)),-Inputs!$G33,0)/12)*IY6</f>
        <v>0</v>
      </c>
      <c r="IZ32" s="59">
        <f ca="1">(IF(AND(IZ$9&gt;=EOMONTH(Inputs!$G$39,0),IZ$9&lt;=EOMONTH(Inputs!$G$28,0)),-Inputs!$G33,0)/12)*IZ6</f>
        <v>0</v>
      </c>
      <c r="JA32" s="59">
        <f ca="1">(IF(AND(JA$9&gt;=EOMONTH(Inputs!$G$39,0),JA$9&lt;=EOMONTH(Inputs!$G$28,0)),-Inputs!$G33,0)/12)*JA6</f>
        <v>0</v>
      </c>
      <c r="JB32" s="59">
        <f ca="1">(IF(AND(JB$9&gt;=EOMONTH(Inputs!$G$39,0),JB$9&lt;=EOMONTH(Inputs!$G$28,0)),-Inputs!$G33,0)/12)*JB6</f>
        <v>0</v>
      </c>
      <c r="JC32" s="59">
        <f ca="1">(IF(AND(JC$9&gt;=EOMONTH(Inputs!$G$39,0),JC$9&lt;=EOMONTH(Inputs!$G$28,0)),-Inputs!$G33,0)/12)*JC6</f>
        <v>0</v>
      </c>
      <c r="JD32" s="59">
        <f ca="1">(IF(AND(JD$9&gt;=EOMONTH(Inputs!$G$39,0),JD$9&lt;=EOMONTH(Inputs!$G$28,0)),-Inputs!$G33,0)/12)*JD6</f>
        <v>0</v>
      </c>
      <c r="JE32" s="59">
        <f ca="1">(IF(AND(JE$9&gt;=EOMONTH(Inputs!$G$39,0),JE$9&lt;=EOMONTH(Inputs!$G$28,0)),-Inputs!$G33,0)/12)*JE6</f>
        <v>0</v>
      </c>
      <c r="JF32" s="59">
        <f ca="1">(IF(AND(JF$9&gt;=EOMONTH(Inputs!$G$39,0),JF$9&lt;=EOMONTH(Inputs!$G$28,0)),-Inputs!$G33,0)/12)*JF6</f>
        <v>0</v>
      </c>
      <c r="JG32" s="59">
        <f ca="1">(IF(AND(JG$9&gt;=EOMONTH(Inputs!$G$39,0),JG$9&lt;=EOMONTH(Inputs!$G$28,0)),-Inputs!$G33,0)/12)*JG6</f>
        <v>0</v>
      </c>
      <c r="JH32" s="59">
        <f ca="1">(IF(AND(JH$9&gt;=EOMONTH(Inputs!$G$39,0),JH$9&lt;=EOMONTH(Inputs!$G$28,0)),-Inputs!$G33,0)/12)*JH6</f>
        <v>0</v>
      </c>
      <c r="JI32" s="59">
        <f ca="1">(IF(AND(JI$9&gt;=EOMONTH(Inputs!$G$39,0),JI$9&lt;=EOMONTH(Inputs!$G$28,0)),-Inputs!$G33,0)/12)*JI6</f>
        <v>0</v>
      </c>
      <c r="JJ32" s="59">
        <f ca="1">(IF(AND(JJ$9&gt;=EOMONTH(Inputs!$G$39,0),JJ$9&lt;=EOMONTH(Inputs!$G$28,0)),-Inputs!$G33,0)/12)*JJ6</f>
        <v>0</v>
      </c>
      <c r="JK32" s="59">
        <f ca="1">(IF(AND(JK$9&gt;=EOMONTH(Inputs!$G$39,0),JK$9&lt;=EOMONTH(Inputs!$G$28,0)),-Inputs!$G33,0)/12)*JK6</f>
        <v>0</v>
      </c>
      <c r="JL32" s="59">
        <f ca="1">(IF(AND(JL$9&gt;=EOMONTH(Inputs!$G$39,0),JL$9&lt;=EOMONTH(Inputs!$G$28,0)),-Inputs!$G33,0)/12)*JL6</f>
        <v>0</v>
      </c>
      <c r="JM32" s="59">
        <f ca="1">(IF(AND(JM$9&gt;=EOMONTH(Inputs!$G$39,0),JM$9&lt;=EOMONTH(Inputs!$G$28,0)),-Inputs!$G33,0)/12)*JM6</f>
        <v>0</v>
      </c>
      <c r="JN32" s="59">
        <f ca="1">(IF(AND(JN$9&gt;=EOMONTH(Inputs!$G$39,0),JN$9&lt;=EOMONTH(Inputs!$G$28,0)),-Inputs!$G33,0)/12)*JN6</f>
        <v>0</v>
      </c>
      <c r="JO32" s="59">
        <f ca="1">(IF(AND(JO$9&gt;=EOMONTH(Inputs!$G$39,0),JO$9&lt;=EOMONTH(Inputs!$G$28,0)),-Inputs!$G33,0)/12)*JO6</f>
        <v>0</v>
      </c>
      <c r="JP32" s="59">
        <f ca="1">(IF(AND(JP$9&gt;=EOMONTH(Inputs!$G$39,0),JP$9&lt;=EOMONTH(Inputs!$G$28,0)),-Inputs!$G33,0)/12)*JP6</f>
        <v>0</v>
      </c>
      <c r="JQ32" s="59">
        <f ca="1">(IF(AND(JQ$9&gt;=EOMONTH(Inputs!$G$39,0),JQ$9&lt;=EOMONTH(Inputs!$G$28,0)),-Inputs!$G33,0)/12)*JQ6</f>
        <v>0</v>
      </c>
      <c r="JR32" s="59">
        <f ca="1">(IF(AND(JR$9&gt;=EOMONTH(Inputs!$G$39,0),JR$9&lt;=EOMONTH(Inputs!$G$28,0)),-Inputs!$G33,0)/12)*JR6</f>
        <v>0</v>
      </c>
      <c r="JS32" s="59">
        <f ca="1">(IF(AND(JS$9&gt;=EOMONTH(Inputs!$G$39,0),JS$9&lt;=EOMONTH(Inputs!$G$28,0)),-Inputs!$G33,0)/12)*JS6</f>
        <v>0</v>
      </c>
      <c r="JT32" s="59">
        <f ca="1">(IF(AND(JT$9&gt;=EOMONTH(Inputs!$G$39,0),JT$9&lt;=EOMONTH(Inputs!$G$28,0)),-Inputs!$G33,0)/12)*JT6</f>
        <v>0</v>
      </c>
      <c r="JU32" s="59">
        <f ca="1">(IF(AND(JU$9&gt;=EOMONTH(Inputs!$G$39,0),JU$9&lt;=EOMONTH(Inputs!$G$28,0)),-Inputs!$G33,0)/12)*JU6</f>
        <v>0</v>
      </c>
      <c r="JV32" s="59">
        <f ca="1">(IF(AND(JV$9&gt;=EOMONTH(Inputs!$G$39,0),JV$9&lt;=EOMONTH(Inputs!$G$28,0)),-Inputs!$G33,0)/12)*JV6</f>
        <v>0</v>
      </c>
      <c r="JW32" s="59">
        <f ca="1">(IF(AND(JW$9&gt;=EOMONTH(Inputs!$G$39,0),JW$9&lt;=EOMONTH(Inputs!$G$28,0)),-Inputs!$G33,0)/12)*JW6</f>
        <v>0</v>
      </c>
      <c r="JX32" s="59">
        <f ca="1">(IF(AND(JX$9&gt;=EOMONTH(Inputs!$G$39,0),JX$9&lt;=EOMONTH(Inputs!$G$28,0)),-Inputs!$G33,0)/12)*JX6</f>
        <v>0</v>
      </c>
      <c r="JY32" s="59">
        <f ca="1">(IF(AND(JY$9&gt;=EOMONTH(Inputs!$G$39,0),JY$9&lt;=EOMONTH(Inputs!$G$28,0)),-Inputs!$G33,0)/12)*JY6</f>
        <v>0</v>
      </c>
      <c r="JZ32" s="59">
        <f ca="1">(IF(AND(JZ$9&gt;=EOMONTH(Inputs!$G$39,0),JZ$9&lt;=EOMONTH(Inputs!$G$28,0)),-Inputs!$G33,0)/12)*JZ6</f>
        <v>0</v>
      </c>
      <c r="KA32" s="59">
        <f ca="1">(IF(AND(KA$9&gt;=EOMONTH(Inputs!$G$39,0),KA$9&lt;=EOMONTH(Inputs!$G$28,0)),-Inputs!$G33,0)/12)*KA6</f>
        <v>0</v>
      </c>
      <c r="KB32" s="59">
        <f ca="1">(IF(AND(KB$9&gt;=EOMONTH(Inputs!$G$39,0),KB$9&lt;=EOMONTH(Inputs!$G$28,0)),-Inputs!$G33,0)/12)*KB6</f>
        <v>0</v>
      </c>
      <c r="KC32" s="59">
        <f ca="1">(IF(AND(KC$9&gt;=EOMONTH(Inputs!$G$39,0),KC$9&lt;=EOMONTH(Inputs!$G$28,0)),-Inputs!$G33,0)/12)*KC6</f>
        <v>0</v>
      </c>
      <c r="KD32" s="59">
        <f ca="1">(IF(AND(KD$9&gt;=EOMONTH(Inputs!$G$39,0),KD$9&lt;=EOMONTH(Inputs!$G$28,0)),-Inputs!$G33,0)/12)*KD6</f>
        <v>0</v>
      </c>
      <c r="KE32" s="59">
        <f ca="1">(IF(AND(KE$9&gt;=EOMONTH(Inputs!$G$39,0),KE$9&lt;=EOMONTH(Inputs!$G$28,0)),-Inputs!$G33,0)/12)*KE6</f>
        <v>0</v>
      </c>
    </row>
    <row r="33" spans="2:291" x14ac:dyDescent="0.3">
      <c r="C33" t="str">
        <f>Inputs!C34</f>
        <v>HOA Fees</v>
      </c>
      <c r="F33" s="18"/>
      <c r="G33" s="59">
        <f ca="1">(IF(AND(G$9&gt;=EOMONTH(Inputs!$G$39,0),G$9&lt;=EOMONTH(Inputs!$G$28,0)),-Inputs!$G34,0)/12)*G7</f>
        <v>0</v>
      </c>
      <c r="H33" s="59">
        <f ca="1">(IF(AND(H$9&gt;=EOMONTH(Inputs!$G$39,0),H$9&lt;=EOMONTH(Inputs!$G$28,0)),-Inputs!$G34,0)/12)*H7</f>
        <v>0</v>
      </c>
      <c r="I33" s="59">
        <f ca="1">(IF(AND(I$9&gt;=EOMONTH(Inputs!$G$39,0),I$9&lt;=EOMONTH(Inputs!$G$28,0)),-Inputs!$G34,0)/12)*I7</f>
        <v>0</v>
      </c>
      <c r="J33" s="59">
        <f ca="1">(IF(AND(J$9&gt;=EOMONTH(Inputs!$G$39,0),J$9&lt;=EOMONTH(Inputs!$G$28,0)),-Inputs!$G34,0)/12)*J7</f>
        <v>0</v>
      </c>
      <c r="K33" s="59">
        <f ca="1">(IF(AND(K$9&gt;=EOMONTH(Inputs!$G$39,0),K$9&lt;=EOMONTH(Inputs!$G$28,0)),-Inputs!$G34,0)/12)*K7</f>
        <v>0</v>
      </c>
      <c r="L33" s="59">
        <f ca="1">(IF(AND(L$9&gt;=EOMONTH(Inputs!$G$39,0),L$9&lt;=EOMONTH(Inputs!$G$28,0)),-Inputs!$G34,0)/12)*L7</f>
        <v>0</v>
      </c>
      <c r="M33" s="59">
        <f ca="1">(IF(AND(M$9&gt;=EOMONTH(Inputs!$G$39,0),M$9&lt;=EOMONTH(Inputs!$G$28,0)),-Inputs!$G34,0)/12)*M7</f>
        <v>0</v>
      </c>
      <c r="N33" s="59">
        <f ca="1">(IF(AND(N$9&gt;=EOMONTH(Inputs!$G$39,0),N$9&lt;=EOMONTH(Inputs!$G$28,0)),-Inputs!$G34,0)/12)*N7</f>
        <v>0</v>
      </c>
      <c r="O33" s="59">
        <f ca="1">(IF(AND(O$9&gt;=EOMONTH(Inputs!$G$39,0),O$9&lt;=EOMONTH(Inputs!$G$28,0)),-Inputs!$G34,0)/12)*O7</f>
        <v>0</v>
      </c>
      <c r="P33" s="59">
        <f ca="1">(IF(AND(P$9&gt;=EOMONTH(Inputs!$G$39,0),P$9&lt;=EOMONTH(Inputs!$G$28,0)),-Inputs!$G34,0)/12)*P7</f>
        <v>0</v>
      </c>
      <c r="Q33" s="59">
        <f ca="1">(IF(AND(Q$9&gt;=EOMONTH(Inputs!$G$39,0),Q$9&lt;=EOMONTH(Inputs!$G$28,0)),-Inputs!$G34,0)/12)*Q7</f>
        <v>0</v>
      </c>
      <c r="R33" s="59">
        <f ca="1">(IF(AND(R$9&gt;=EOMONTH(Inputs!$G$39,0),R$9&lt;=EOMONTH(Inputs!$G$28,0)),-Inputs!$G34,0)/12)*R7</f>
        <v>0</v>
      </c>
      <c r="S33" s="59">
        <f ca="1">(IF(AND(S$9&gt;=EOMONTH(Inputs!$G$39,0),S$9&lt;=EOMONTH(Inputs!$G$28,0)),-Inputs!$G34,0)/12)*S7</f>
        <v>0</v>
      </c>
      <c r="T33" s="59">
        <f ca="1">(IF(AND(T$9&gt;=EOMONTH(Inputs!$G$39,0),T$9&lt;=EOMONTH(Inputs!$G$28,0)),-Inputs!$G34,0)/12)*T7</f>
        <v>0</v>
      </c>
      <c r="U33" s="59">
        <f ca="1">(IF(AND(U$9&gt;=EOMONTH(Inputs!$G$39,0),U$9&lt;=EOMONTH(Inputs!$G$28,0)),-Inputs!$G34,0)/12)*U7</f>
        <v>0</v>
      </c>
      <c r="V33" s="59">
        <f ca="1">(IF(AND(V$9&gt;=EOMONTH(Inputs!$G$39,0),V$9&lt;=EOMONTH(Inputs!$G$28,0)),-Inputs!$G34,0)/12)*V7</f>
        <v>0</v>
      </c>
      <c r="W33" s="59">
        <f ca="1">(IF(AND(W$9&gt;=EOMONTH(Inputs!$G$39,0),W$9&lt;=EOMONTH(Inputs!$G$28,0)),-Inputs!$G34,0)/12)*W7</f>
        <v>0</v>
      </c>
      <c r="X33" s="59">
        <f ca="1">(IF(AND(X$9&gt;=EOMONTH(Inputs!$G$39,0),X$9&lt;=EOMONTH(Inputs!$G$28,0)),-Inputs!$G34,0)/12)*X7</f>
        <v>0</v>
      </c>
      <c r="Y33" s="59">
        <f ca="1">(IF(AND(Y$9&gt;=EOMONTH(Inputs!$G$39,0),Y$9&lt;=EOMONTH(Inputs!$G$28,0)),-Inputs!$G34,0)/12)*Y7</f>
        <v>0</v>
      </c>
      <c r="Z33" s="59">
        <f ca="1">(IF(AND(Z$9&gt;=EOMONTH(Inputs!$G$39,0),Z$9&lt;=EOMONTH(Inputs!$G$28,0)),-Inputs!$G34,0)/12)*Z7</f>
        <v>0</v>
      </c>
      <c r="AA33" s="59">
        <f ca="1">(IF(AND(AA$9&gt;=EOMONTH(Inputs!$G$39,0),AA$9&lt;=EOMONTH(Inputs!$G$28,0)),-Inputs!$G34,0)/12)*AA7</f>
        <v>0</v>
      </c>
      <c r="AB33" s="59">
        <f ca="1">(IF(AND(AB$9&gt;=EOMONTH(Inputs!$G$39,0),AB$9&lt;=EOMONTH(Inputs!$G$28,0)),-Inputs!$G34,0)/12)*AB7</f>
        <v>0</v>
      </c>
      <c r="AC33" s="59">
        <f ca="1">(IF(AND(AC$9&gt;=EOMONTH(Inputs!$G$39,0),AC$9&lt;=EOMONTH(Inputs!$G$28,0)),-Inputs!$G34,0)/12)*AC7</f>
        <v>0</v>
      </c>
      <c r="AD33" s="59">
        <f ca="1">(IF(AND(AD$9&gt;=EOMONTH(Inputs!$G$39,0),AD$9&lt;=EOMONTH(Inputs!$G$28,0)),-Inputs!$G34,0)/12)*AD7</f>
        <v>0</v>
      </c>
      <c r="AE33" s="59">
        <f ca="1">(IF(AND(AE$9&gt;=EOMONTH(Inputs!$G$39,0),AE$9&lt;=EOMONTH(Inputs!$G$28,0)),-Inputs!$G34,0)/12)*AE7</f>
        <v>0</v>
      </c>
      <c r="AF33" s="59">
        <f ca="1">(IF(AND(AF$9&gt;=EOMONTH(Inputs!$G$39,0),AF$9&lt;=EOMONTH(Inputs!$G$28,0)),-Inputs!$G34,0)/12)*AF7</f>
        <v>0</v>
      </c>
      <c r="AG33" s="59">
        <f ca="1">(IF(AND(AG$9&gt;=EOMONTH(Inputs!$G$39,0),AG$9&lt;=EOMONTH(Inputs!$G$28,0)),-Inputs!$G34,0)/12)*AG7</f>
        <v>0</v>
      </c>
      <c r="AH33" s="59">
        <f ca="1">(IF(AND(AH$9&gt;=EOMONTH(Inputs!$G$39,0),AH$9&lt;=EOMONTH(Inputs!$G$28,0)),-Inputs!$G34,0)/12)*AH7</f>
        <v>0</v>
      </c>
      <c r="AI33" s="59">
        <f ca="1">(IF(AND(AI$9&gt;=EOMONTH(Inputs!$G$39,0),AI$9&lt;=EOMONTH(Inputs!$G$28,0)),-Inputs!$G34,0)/12)*AI7</f>
        <v>0</v>
      </c>
      <c r="AJ33" s="59">
        <f ca="1">(IF(AND(AJ$9&gt;=EOMONTH(Inputs!$G$39,0),AJ$9&lt;=EOMONTH(Inputs!$G$28,0)),-Inputs!$G34,0)/12)*AJ7</f>
        <v>0</v>
      </c>
      <c r="AK33" s="59">
        <f ca="1">(IF(AND(AK$9&gt;=EOMONTH(Inputs!$G$39,0),AK$9&lt;=EOMONTH(Inputs!$G$28,0)),-Inputs!$G34,0)/12)*AK7</f>
        <v>0</v>
      </c>
      <c r="AL33" s="59">
        <f ca="1">(IF(AND(AL$9&gt;=EOMONTH(Inputs!$G$39,0),AL$9&lt;=EOMONTH(Inputs!$G$28,0)),-Inputs!$G34,0)/12)*AL7</f>
        <v>0</v>
      </c>
      <c r="AM33" s="59">
        <f ca="1">(IF(AND(AM$9&gt;=EOMONTH(Inputs!$G$39,0),AM$9&lt;=EOMONTH(Inputs!$G$28,0)),-Inputs!$G34,0)/12)*AM7</f>
        <v>0</v>
      </c>
      <c r="AN33" s="59">
        <f ca="1">(IF(AND(AN$9&gt;=EOMONTH(Inputs!$G$39,0),AN$9&lt;=EOMONTH(Inputs!$G$28,0)),-Inputs!$G34,0)/12)*AN7</f>
        <v>0</v>
      </c>
      <c r="AO33" s="59">
        <f ca="1">(IF(AND(AO$9&gt;=EOMONTH(Inputs!$G$39,0),AO$9&lt;=EOMONTH(Inputs!$G$28,0)),-Inputs!$G34,0)/12)*AO7</f>
        <v>0</v>
      </c>
      <c r="AP33" s="59">
        <f ca="1">(IF(AND(AP$9&gt;=EOMONTH(Inputs!$G$39,0),AP$9&lt;=EOMONTH(Inputs!$G$28,0)),-Inputs!$G34,0)/12)*AP7</f>
        <v>0</v>
      </c>
      <c r="AQ33" s="59">
        <f ca="1">(IF(AND(AQ$9&gt;=EOMONTH(Inputs!$G$39,0),AQ$9&lt;=EOMONTH(Inputs!$G$28,0)),-Inputs!$G34,0)/12)*AQ7</f>
        <v>0</v>
      </c>
      <c r="AR33" s="59">
        <f ca="1">(IF(AND(AR$9&gt;=EOMONTH(Inputs!$G$39,0),AR$9&lt;=EOMONTH(Inputs!$G$28,0)),-Inputs!$G34,0)/12)*AR7</f>
        <v>0</v>
      </c>
      <c r="AS33" s="59">
        <f ca="1">(IF(AND(AS$9&gt;=EOMONTH(Inputs!$G$39,0),AS$9&lt;=EOMONTH(Inputs!$G$28,0)),-Inputs!$G34,0)/12)*AS7</f>
        <v>0</v>
      </c>
      <c r="AT33" s="59">
        <f ca="1">(IF(AND(AT$9&gt;=EOMONTH(Inputs!$G$39,0),AT$9&lt;=EOMONTH(Inputs!$G$28,0)),-Inputs!$G34,0)/12)*AT7</f>
        <v>0</v>
      </c>
      <c r="AU33" s="59">
        <f ca="1">(IF(AND(AU$9&gt;=EOMONTH(Inputs!$G$39,0),AU$9&lt;=EOMONTH(Inputs!$G$28,0)),-Inputs!$G34,0)/12)*AU7</f>
        <v>0</v>
      </c>
      <c r="AV33" s="59">
        <f ca="1">(IF(AND(AV$9&gt;=EOMONTH(Inputs!$G$39,0),AV$9&lt;=EOMONTH(Inputs!$G$28,0)),-Inputs!$G34,0)/12)*AV7</f>
        <v>0</v>
      </c>
      <c r="AW33" s="59">
        <f ca="1">(IF(AND(AW$9&gt;=EOMONTH(Inputs!$G$39,0),AW$9&lt;=EOMONTH(Inputs!$G$28,0)),-Inputs!$G34,0)/12)*AW7</f>
        <v>0</v>
      </c>
      <c r="AX33" s="59">
        <f ca="1">(IF(AND(AX$9&gt;=EOMONTH(Inputs!$G$39,0),AX$9&lt;=EOMONTH(Inputs!$G$28,0)),-Inputs!$G34,0)/12)*AX7</f>
        <v>0</v>
      </c>
      <c r="AY33" s="59">
        <f ca="1">(IF(AND(AY$9&gt;=EOMONTH(Inputs!$G$39,0),AY$9&lt;=EOMONTH(Inputs!$G$28,0)),-Inputs!$G34,0)/12)*AY7</f>
        <v>0</v>
      </c>
      <c r="AZ33" s="59">
        <f ca="1">(IF(AND(AZ$9&gt;=EOMONTH(Inputs!$G$39,0),AZ$9&lt;=EOMONTH(Inputs!$G$28,0)),-Inputs!$G34,0)/12)*AZ7</f>
        <v>0</v>
      </c>
      <c r="BA33" s="59">
        <f ca="1">(IF(AND(BA$9&gt;=EOMONTH(Inputs!$G$39,0),BA$9&lt;=EOMONTH(Inputs!$G$28,0)),-Inputs!$G34,0)/12)*BA7</f>
        <v>0</v>
      </c>
      <c r="BB33" s="59">
        <f ca="1">(IF(AND(BB$9&gt;=EOMONTH(Inputs!$G$39,0),BB$9&lt;=EOMONTH(Inputs!$G$28,0)),-Inputs!$G34,0)/12)*BB7</f>
        <v>0</v>
      </c>
      <c r="BC33" s="59">
        <f ca="1">(IF(AND(BC$9&gt;=EOMONTH(Inputs!$G$39,0),BC$9&lt;=EOMONTH(Inputs!$G$28,0)),-Inputs!$G34,0)/12)*BC7</f>
        <v>0</v>
      </c>
      <c r="BD33" s="59">
        <f ca="1">(IF(AND(BD$9&gt;=EOMONTH(Inputs!$G$39,0),BD$9&lt;=EOMONTH(Inputs!$G$28,0)),-Inputs!$G34,0)/12)*BD7</f>
        <v>0</v>
      </c>
      <c r="BE33" s="59">
        <f ca="1">(IF(AND(BE$9&gt;=EOMONTH(Inputs!$G$39,0),BE$9&lt;=EOMONTH(Inputs!$G$28,0)),-Inputs!$G34,0)/12)*BE7</f>
        <v>0</v>
      </c>
      <c r="BF33" s="59">
        <f ca="1">(IF(AND(BF$9&gt;=EOMONTH(Inputs!$G$39,0),BF$9&lt;=EOMONTH(Inputs!$G$28,0)),-Inputs!$G34,0)/12)*BF7</f>
        <v>0</v>
      </c>
      <c r="BG33" s="59">
        <f ca="1">(IF(AND(BG$9&gt;=EOMONTH(Inputs!$G$39,0),BG$9&lt;=EOMONTH(Inputs!$G$28,0)),-Inputs!$G34,0)/12)*BG7</f>
        <v>0</v>
      </c>
      <c r="BH33" s="59">
        <f ca="1">(IF(AND(BH$9&gt;=EOMONTH(Inputs!$G$39,0),BH$9&lt;=EOMONTH(Inputs!$G$28,0)),-Inputs!$G34,0)/12)*BH7</f>
        <v>0</v>
      </c>
      <c r="BI33" s="59">
        <f ca="1">(IF(AND(BI$9&gt;=EOMONTH(Inputs!$G$39,0),BI$9&lt;=EOMONTH(Inputs!$G$28,0)),-Inputs!$G34,0)/12)*BI7</f>
        <v>0</v>
      </c>
      <c r="BJ33" s="59">
        <f ca="1">(IF(AND(BJ$9&gt;=EOMONTH(Inputs!$G$39,0),BJ$9&lt;=EOMONTH(Inputs!$G$28,0)),-Inputs!$G34,0)/12)*BJ7</f>
        <v>0</v>
      </c>
      <c r="BK33" s="59">
        <f ca="1">(IF(AND(BK$9&gt;=EOMONTH(Inputs!$G$39,0),BK$9&lt;=EOMONTH(Inputs!$G$28,0)),-Inputs!$G34,0)/12)*BK7</f>
        <v>0</v>
      </c>
      <c r="BL33" s="59">
        <f ca="1">(IF(AND(BL$9&gt;=EOMONTH(Inputs!$G$39,0),BL$9&lt;=EOMONTH(Inputs!$G$28,0)),-Inputs!$G34,0)/12)*BL7</f>
        <v>0</v>
      </c>
      <c r="BM33" s="59">
        <f ca="1">(IF(AND(BM$9&gt;=EOMONTH(Inputs!$G$39,0),BM$9&lt;=EOMONTH(Inputs!$G$28,0)),-Inputs!$G34,0)/12)*BM7</f>
        <v>0</v>
      </c>
      <c r="BN33" s="59">
        <f ca="1">(IF(AND(BN$9&gt;=EOMONTH(Inputs!$G$39,0),BN$9&lt;=EOMONTH(Inputs!$G$28,0)),-Inputs!$G34,0)/12)*BN7</f>
        <v>0</v>
      </c>
      <c r="BO33" s="59">
        <f ca="1">(IF(AND(BO$9&gt;=EOMONTH(Inputs!$G$39,0),BO$9&lt;=EOMONTH(Inputs!$G$28,0)),-Inputs!$G34,0)/12)*BO7</f>
        <v>0</v>
      </c>
      <c r="BP33" s="59">
        <f ca="1">(IF(AND(BP$9&gt;=EOMONTH(Inputs!$G$39,0),BP$9&lt;=EOMONTH(Inputs!$G$28,0)),-Inputs!$G34,0)/12)*BP7</f>
        <v>0</v>
      </c>
      <c r="BQ33" s="59">
        <f ca="1">(IF(AND(BQ$9&gt;=EOMONTH(Inputs!$G$39,0),BQ$9&lt;=EOMONTH(Inputs!$G$28,0)),-Inputs!$G34,0)/12)*BQ7</f>
        <v>0</v>
      </c>
      <c r="BR33" s="59">
        <f ca="1">(IF(AND(BR$9&gt;=EOMONTH(Inputs!$G$39,0),BR$9&lt;=EOMONTH(Inputs!$G$28,0)),-Inputs!$G34,0)/12)*BR7</f>
        <v>0</v>
      </c>
      <c r="BS33" s="59">
        <f ca="1">(IF(AND(BS$9&gt;=EOMONTH(Inputs!$G$39,0),BS$9&lt;=EOMONTH(Inputs!$G$28,0)),-Inputs!$G34,0)/12)*BS7</f>
        <v>0</v>
      </c>
      <c r="BT33" s="59">
        <f ca="1">(IF(AND(BT$9&gt;=EOMONTH(Inputs!$G$39,0),BT$9&lt;=EOMONTH(Inputs!$G$28,0)),-Inputs!$G34,0)/12)*BT7</f>
        <v>0</v>
      </c>
      <c r="BU33" s="59">
        <f ca="1">(IF(AND(BU$9&gt;=EOMONTH(Inputs!$G$39,0),BU$9&lt;=EOMONTH(Inputs!$G$28,0)),-Inputs!$G34,0)/12)*BU7</f>
        <v>0</v>
      </c>
      <c r="BV33" s="59">
        <f ca="1">(IF(AND(BV$9&gt;=EOMONTH(Inputs!$G$39,0),BV$9&lt;=EOMONTH(Inputs!$G$28,0)),-Inputs!$G34,0)/12)*BV7</f>
        <v>0</v>
      </c>
      <c r="BW33" s="59">
        <f ca="1">(IF(AND(BW$9&gt;=EOMONTH(Inputs!$G$39,0),BW$9&lt;=EOMONTH(Inputs!$G$28,0)),-Inputs!$G34,0)/12)*BW7</f>
        <v>0</v>
      </c>
      <c r="BX33" s="59">
        <f ca="1">(IF(AND(BX$9&gt;=EOMONTH(Inputs!$G$39,0),BX$9&lt;=EOMONTH(Inputs!$G$28,0)),-Inputs!$G34,0)/12)*BX7</f>
        <v>0</v>
      </c>
      <c r="BY33" s="59">
        <f ca="1">(IF(AND(BY$9&gt;=EOMONTH(Inputs!$G$39,0),BY$9&lt;=EOMONTH(Inputs!$G$28,0)),-Inputs!$G34,0)/12)*BY7</f>
        <v>0</v>
      </c>
      <c r="BZ33" s="59">
        <f ca="1">(IF(AND(BZ$9&gt;=EOMONTH(Inputs!$G$39,0),BZ$9&lt;=EOMONTH(Inputs!$G$28,0)),-Inputs!$G34,0)/12)*BZ7</f>
        <v>0</v>
      </c>
      <c r="CA33" s="59">
        <f ca="1">(IF(AND(CA$9&gt;=EOMONTH(Inputs!$G$39,0),CA$9&lt;=EOMONTH(Inputs!$G$28,0)),-Inputs!$G34,0)/12)*CA7</f>
        <v>0</v>
      </c>
      <c r="CB33" s="59">
        <f ca="1">(IF(AND(CB$9&gt;=EOMONTH(Inputs!$G$39,0),CB$9&lt;=EOMONTH(Inputs!$G$28,0)),-Inputs!$G34,0)/12)*CB7</f>
        <v>0</v>
      </c>
      <c r="CC33" s="59">
        <f ca="1">(IF(AND(CC$9&gt;=EOMONTH(Inputs!$G$39,0),CC$9&lt;=EOMONTH(Inputs!$G$28,0)),-Inputs!$G34,0)/12)*CC7</f>
        <v>0</v>
      </c>
      <c r="CD33" s="59">
        <f ca="1">(IF(AND(CD$9&gt;=EOMONTH(Inputs!$G$39,0),CD$9&lt;=EOMONTH(Inputs!$G$28,0)),-Inputs!$G34,0)/12)*CD7</f>
        <v>0</v>
      </c>
      <c r="CE33" s="59">
        <f ca="1">(IF(AND(CE$9&gt;=EOMONTH(Inputs!$G$39,0),CE$9&lt;=EOMONTH(Inputs!$G$28,0)),-Inputs!$G34,0)/12)*CE7</f>
        <v>0</v>
      </c>
      <c r="CF33" s="59">
        <f ca="1">(IF(AND(CF$9&gt;=EOMONTH(Inputs!$G$39,0),CF$9&lt;=EOMONTH(Inputs!$G$28,0)),-Inputs!$G34,0)/12)*CF7</f>
        <v>0</v>
      </c>
      <c r="CG33" s="59">
        <f ca="1">(IF(AND(CG$9&gt;=EOMONTH(Inputs!$G$39,0),CG$9&lt;=EOMONTH(Inputs!$G$28,0)),-Inputs!$G34,0)/12)*CG7</f>
        <v>0</v>
      </c>
      <c r="CH33" s="59">
        <f ca="1">(IF(AND(CH$9&gt;=EOMONTH(Inputs!$G$39,0),CH$9&lt;=EOMONTH(Inputs!$G$28,0)),-Inputs!$G34,0)/12)*CH7</f>
        <v>0</v>
      </c>
      <c r="CI33" s="59">
        <f ca="1">(IF(AND(CI$9&gt;=EOMONTH(Inputs!$G$39,0),CI$9&lt;=EOMONTH(Inputs!$G$28,0)),-Inputs!$G34,0)/12)*CI7</f>
        <v>0</v>
      </c>
      <c r="CJ33" s="59">
        <f ca="1">(IF(AND(CJ$9&gt;=EOMONTH(Inputs!$G$39,0),CJ$9&lt;=EOMONTH(Inputs!$G$28,0)),-Inputs!$G34,0)/12)*CJ7</f>
        <v>0</v>
      </c>
      <c r="CK33" s="59">
        <f ca="1">(IF(AND(CK$9&gt;=EOMONTH(Inputs!$G$39,0),CK$9&lt;=EOMONTH(Inputs!$G$28,0)),-Inputs!$G34,0)/12)*CK7</f>
        <v>0</v>
      </c>
      <c r="CL33" s="59">
        <f ca="1">(IF(AND(CL$9&gt;=EOMONTH(Inputs!$G$39,0),CL$9&lt;=EOMONTH(Inputs!$G$28,0)),-Inputs!$G34,0)/12)*CL7</f>
        <v>0</v>
      </c>
      <c r="CM33" s="59">
        <f ca="1">(IF(AND(CM$9&gt;=EOMONTH(Inputs!$G$39,0),CM$9&lt;=EOMONTH(Inputs!$G$28,0)),-Inputs!$G34,0)/12)*CM7</f>
        <v>0</v>
      </c>
      <c r="CN33" s="59">
        <f ca="1">(IF(AND(CN$9&gt;=EOMONTH(Inputs!$G$39,0),CN$9&lt;=EOMONTH(Inputs!$G$28,0)),-Inputs!$G34,0)/12)*CN7</f>
        <v>0</v>
      </c>
      <c r="CO33" s="59">
        <f ca="1">(IF(AND(CO$9&gt;=EOMONTH(Inputs!$G$39,0),CO$9&lt;=EOMONTH(Inputs!$G$28,0)),-Inputs!$G34,0)/12)*CO7</f>
        <v>0</v>
      </c>
      <c r="CP33" s="59">
        <f ca="1">(IF(AND(CP$9&gt;=EOMONTH(Inputs!$G$39,0),CP$9&lt;=EOMONTH(Inputs!$G$28,0)),-Inputs!$G34,0)/12)*CP7</f>
        <v>0</v>
      </c>
      <c r="CQ33" s="59">
        <f ca="1">(IF(AND(CQ$9&gt;=EOMONTH(Inputs!$G$39,0),CQ$9&lt;=EOMONTH(Inputs!$G$28,0)),-Inputs!$G34,0)/12)*CQ7</f>
        <v>0</v>
      </c>
      <c r="CR33" s="59">
        <f ca="1">(IF(AND(CR$9&gt;=EOMONTH(Inputs!$G$39,0),CR$9&lt;=EOMONTH(Inputs!$G$28,0)),-Inputs!$G34,0)/12)*CR7</f>
        <v>0</v>
      </c>
      <c r="CS33" s="59">
        <f ca="1">(IF(AND(CS$9&gt;=EOMONTH(Inputs!$G$39,0),CS$9&lt;=EOMONTH(Inputs!$G$28,0)),-Inputs!$G34,0)/12)*CS7</f>
        <v>0</v>
      </c>
      <c r="CT33" s="59">
        <f ca="1">(IF(AND(CT$9&gt;=EOMONTH(Inputs!$G$39,0),CT$9&lt;=EOMONTH(Inputs!$G$28,0)),-Inputs!$G34,0)/12)*CT7</f>
        <v>0</v>
      </c>
      <c r="CU33" s="59">
        <f ca="1">(IF(AND(CU$9&gt;=EOMONTH(Inputs!$G$39,0),CU$9&lt;=EOMONTH(Inputs!$G$28,0)),-Inputs!$G34,0)/12)*CU7</f>
        <v>0</v>
      </c>
      <c r="CV33" s="59">
        <f ca="1">(IF(AND(CV$9&gt;=EOMONTH(Inputs!$G$39,0),CV$9&lt;=EOMONTH(Inputs!$G$28,0)),-Inputs!$G34,0)/12)*CV7</f>
        <v>0</v>
      </c>
      <c r="CW33" s="59">
        <f ca="1">(IF(AND(CW$9&gt;=EOMONTH(Inputs!$G$39,0),CW$9&lt;=EOMONTH(Inputs!$G$28,0)),-Inputs!$G34,0)/12)*CW7</f>
        <v>0</v>
      </c>
      <c r="CX33" s="59">
        <f ca="1">(IF(AND(CX$9&gt;=EOMONTH(Inputs!$G$39,0),CX$9&lt;=EOMONTH(Inputs!$G$28,0)),-Inputs!$G34,0)/12)*CX7</f>
        <v>0</v>
      </c>
      <c r="CY33" s="59">
        <f ca="1">(IF(AND(CY$9&gt;=EOMONTH(Inputs!$G$39,0),CY$9&lt;=EOMONTH(Inputs!$G$28,0)),-Inputs!$G34,0)/12)*CY7</f>
        <v>0</v>
      </c>
      <c r="CZ33" s="59">
        <f ca="1">(IF(AND(CZ$9&gt;=EOMONTH(Inputs!$G$39,0),CZ$9&lt;=EOMONTH(Inputs!$G$28,0)),-Inputs!$G34,0)/12)*CZ7</f>
        <v>0</v>
      </c>
      <c r="DA33" s="59">
        <f ca="1">(IF(AND(DA$9&gt;=EOMONTH(Inputs!$G$39,0),DA$9&lt;=EOMONTH(Inputs!$G$28,0)),-Inputs!$G34,0)/12)*DA7</f>
        <v>0</v>
      </c>
      <c r="DB33" s="59">
        <f ca="1">(IF(AND(DB$9&gt;=EOMONTH(Inputs!$G$39,0),DB$9&lt;=EOMONTH(Inputs!$G$28,0)),-Inputs!$G34,0)/12)*DB7</f>
        <v>0</v>
      </c>
      <c r="DC33" s="59">
        <f ca="1">(IF(AND(DC$9&gt;=EOMONTH(Inputs!$G$39,0),DC$9&lt;=EOMONTH(Inputs!$G$28,0)),-Inputs!$G34,0)/12)*DC7</f>
        <v>0</v>
      </c>
      <c r="DD33" s="59">
        <f ca="1">(IF(AND(DD$9&gt;=EOMONTH(Inputs!$G$39,0),DD$9&lt;=EOMONTH(Inputs!$G$28,0)),-Inputs!$G34,0)/12)*DD7</f>
        <v>0</v>
      </c>
      <c r="DE33" s="59">
        <f ca="1">(IF(AND(DE$9&gt;=EOMONTH(Inputs!$G$39,0),DE$9&lt;=EOMONTH(Inputs!$G$28,0)),-Inputs!$G34,0)/12)*DE7</f>
        <v>0</v>
      </c>
      <c r="DF33" s="59">
        <f ca="1">(IF(AND(DF$9&gt;=EOMONTH(Inputs!$G$39,0),DF$9&lt;=EOMONTH(Inputs!$G$28,0)),-Inputs!$G34,0)/12)*DF7</f>
        <v>0</v>
      </c>
      <c r="DG33" s="59">
        <f ca="1">(IF(AND(DG$9&gt;=EOMONTH(Inputs!$G$39,0),DG$9&lt;=EOMONTH(Inputs!$G$28,0)),-Inputs!$G34,0)/12)*DG7</f>
        <v>0</v>
      </c>
      <c r="DH33" s="59">
        <f ca="1">(IF(AND(DH$9&gt;=EOMONTH(Inputs!$G$39,0),DH$9&lt;=EOMONTH(Inputs!$G$28,0)),-Inputs!$G34,0)/12)*DH7</f>
        <v>0</v>
      </c>
      <c r="DI33" s="59">
        <f ca="1">(IF(AND(DI$9&gt;=EOMONTH(Inputs!$G$39,0),DI$9&lt;=EOMONTH(Inputs!$G$28,0)),-Inputs!$G34,0)/12)*DI7</f>
        <v>0</v>
      </c>
      <c r="DJ33" s="59">
        <f ca="1">(IF(AND(DJ$9&gt;=EOMONTH(Inputs!$G$39,0),DJ$9&lt;=EOMONTH(Inputs!$G$28,0)),-Inputs!$G34,0)/12)*DJ7</f>
        <v>0</v>
      </c>
      <c r="DK33" s="59">
        <f ca="1">(IF(AND(DK$9&gt;=EOMONTH(Inputs!$G$39,0),DK$9&lt;=EOMONTH(Inputs!$G$28,0)),-Inputs!$G34,0)/12)*DK7</f>
        <v>0</v>
      </c>
      <c r="DL33" s="59">
        <f ca="1">(IF(AND(DL$9&gt;=EOMONTH(Inputs!$G$39,0),DL$9&lt;=EOMONTH(Inputs!$G$28,0)),-Inputs!$G34,0)/12)*DL7</f>
        <v>0</v>
      </c>
      <c r="DM33" s="59">
        <f ca="1">(IF(AND(DM$9&gt;=EOMONTH(Inputs!$G$39,0),DM$9&lt;=EOMONTH(Inputs!$G$28,0)),-Inputs!$G34,0)/12)*DM7</f>
        <v>0</v>
      </c>
      <c r="DN33" s="59">
        <f ca="1">(IF(AND(DN$9&gt;=EOMONTH(Inputs!$G$39,0),DN$9&lt;=EOMONTH(Inputs!$G$28,0)),-Inputs!$G34,0)/12)*DN7</f>
        <v>0</v>
      </c>
      <c r="DO33" s="59">
        <f ca="1">(IF(AND(DO$9&gt;=EOMONTH(Inputs!$G$39,0),DO$9&lt;=EOMONTH(Inputs!$G$28,0)),-Inputs!$G34,0)/12)*DO7</f>
        <v>0</v>
      </c>
      <c r="DP33" s="59">
        <f ca="1">(IF(AND(DP$9&gt;=EOMONTH(Inputs!$G$39,0),DP$9&lt;=EOMONTH(Inputs!$G$28,0)),-Inputs!$G34,0)/12)*DP7</f>
        <v>0</v>
      </c>
      <c r="DQ33" s="59">
        <f ca="1">(IF(AND(DQ$9&gt;=EOMONTH(Inputs!$G$39,0),DQ$9&lt;=EOMONTH(Inputs!$G$28,0)),-Inputs!$G34,0)/12)*DQ7</f>
        <v>0</v>
      </c>
      <c r="DR33" s="59">
        <f ca="1">(IF(AND(DR$9&gt;=EOMONTH(Inputs!$G$39,0),DR$9&lt;=EOMONTH(Inputs!$G$28,0)),-Inputs!$G34,0)/12)*DR7</f>
        <v>0</v>
      </c>
      <c r="DS33" s="59">
        <f ca="1">(IF(AND(DS$9&gt;=EOMONTH(Inputs!$G$39,0),DS$9&lt;=EOMONTH(Inputs!$G$28,0)),-Inputs!$G34,0)/12)*DS7</f>
        <v>0</v>
      </c>
      <c r="DT33" s="59">
        <f ca="1">(IF(AND(DT$9&gt;=EOMONTH(Inputs!$G$39,0),DT$9&lt;=EOMONTH(Inputs!$G$28,0)),-Inputs!$G34,0)/12)*DT7</f>
        <v>0</v>
      </c>
      <c r="DU33" s="59">
        <f ca="1">(IF(AND(DU$9&gt;=EOMONTH(Inputs!$G$39,0),DU$9&lt;=EOMONTH(Inputs!$G$28,0)),-Inputs!$G34,0)/12)*DU7</f>
        <v>0</v>
      </c>
      <c r="DV33" s="59">
        <f ca="1">(IF(AND(DV$9&gt;=EOMONTH(Inputs!$G$39,0),DV$9&lt;=EOMONTH(Inputs!$G$28,0)),-Inputs!$G34,0)/12)*DV7</f>
        <v>0</v>
      </c>
      <c r="DW33" s="59">
        <f ca="1">(IF(AND(DW$9&gt;=EOMONTH(Inputs!$G$39,0),DW$9&lt;=EOMONTH(Inputs!$G$28,0)),-Inputs!$G34,0)/12)*DW7</f>
        <v>0</v>
      </c>
      <c r="DX33" s="59">
        <f ca="1">(IF(AND(DX$9&gt;=EOMONTH(Inputs!$G$39,0),DX$9&lt;=EOMONTH(Inputs!$G$28,0)),-Inputs!$G34,0)/12)*DX7</f>
        <v>0</v>
      </c>
      <c r="DY33" s="59">
        <f ca="1">(IF(AND(DY$9&gt;=EOMONTH(Inputs!$G$39,0),DY$9&lt;=EOMONTH(Inputs!$G$28,0)),-Inputs!$G34,0)/12)*DY7</f>
        <v>0</v>
      </c>
      <c r="DZ33" s="59">
        <f ca="1">(IF(AND(DZ$9&gt;=EOMONTH(Inputs!$G$39,0),DZ$9&lt;=EOMONTH(Inputs!$G$28,0)),-Inputs!$G34,0)/12)*DZ7</f>
        <v>0</v>
      </c>
      <c r="EA33" s="59">
        <f ca="1">(IF(AND(EA$9&gt;=EOMONTH(Inputs!$G$39,0),EA$9&lt;=EOMONTH(Inputs!$G$28,0)),-Inputs!$G34,0)/12)*EA7</f>
        <v>0</v>
      </c>
      <c r="EB33" s="59">
        <f ca="1">(IF(AND(EB$9&gt;=EOMONTH(Inputs!$G$39,0),EB$9&lt;=EOMONTH(Inputs!$G$28,0)),-Inputs!$G34,0)/12)*EB7</f>
        <v>0</v>
      </c>
      <c r="EC33" s="59">
        <f ca="1">(IF(AND(EC$9&gt;=EOMONTH(Inputs!$G$39,0),EC$9&lt;=EOMONTH(Inputs!$G$28,0)),-Inputs!$G34,0)/12)*EC7</f>
        <v>0</v>
      </c>
      <c r="ED33" s="59">
        <f ca="1">(IF(AND(ED$9&gt;=EOMONTH(Inputs!$G$39,0),ED$9&lt;=EOMONTH(Inputs!$G$28,0)),-Inputs!$G34,0)/12)*ED7</f>
        <v>0</v>
      </c>
      <c r="EE33" s="59">
        <f ca="1">(IF(AND(EE$9&gt;=EOMONTH(Inputs!$G$39,0),EE$9&lt;=EOMONTH(Inputs!$G$28,0)),-Inputs!$G34,0)/12)*EE7</f>
        <v>0</v>
      </c>
      <c r="EF33" s="59">
        <f ca="1">(IF(AND(EF$9&gt;=EOMONTH(Inputs!$G$39,0),EF$9&lt;=EOMONTH(Inputs!$G$28,0)),-Inputs!$G34,0)/12)*EF7</f>
        <v>0</v>
      </c>
      <c r="EG33" s="59">
        <f ca="1">(IF(AND(EG$9&gt;=EOMONTH(Inputs!$G$39,0),EG$9&lt;=EOMONTH(Inputs!$G$28,0)),-Inputs!$G34,0)/12)*EG7</f>
        <v>0</v>
      </c>
      <c r="EH33" s="59">
        <f ca="1">(IF(AND(EH$9&gt;=EOMONTH(Inputs!$G$39,0),EH$9&lt;=EOMONTH(Inputs!$G$28,0)),-Inputs!$G34,0)/12)*EH7</f>
        <v>0</v>
      </c>
      <c r="EI33" s="59">
        <f ca="1">(IF(AND(EI$9&gt;=EOMONTH(Inputs!$G$39,0),EI$9&lt;=EOMONTH(Inputs!$G$28,0)),-Inputs!$G34,0)/12)*EI7</f>
        <v>0</v>
      </c>
      <c r="EJ33" s="59">
        <f ca="1">(IF(AND(EJ$9&gt;=EOMONTH(Inputs!$G$39,0),EJ$9&lt;=EOMONTH(Inputs!$G$28,0)),-Inputs!$G34,0)/12)*EJ7</f>
        <v>0</v>
      </c>
      <c r="EK33" s="59">
        <f ca="1">(IF(AND(EK$9&gt;=EOMONTH(Inputs!$G$39,0),EK$9&lt;=EOMONTH(Inputs!$G$28,0)),-Inputs!$G34,0)/12)*EK7</f>
        <v>0</v>
      </c>
      <c r="EL33" s="59">
        <f ca="1">(IF(AND(EL$9&gt;=EOMONTH(Inputs!$G$39,0),EL$9&lt;=EOMONTH(Inputs!$G$28,0)),-Inputs!$G34,0)/12)*EL7</f>
        <v>0</v>
      </c>
      <c r="EM33" s="59">
        <f ca="1">(IF(AND(EM$9&gt;=EOMONTH(Inputs!$G$39,0),EM$9&lt;=EOMONTH(Inputs!$G$28,0)),-Inputs!$G34,0)/12)*EM7</f>
        <v>0</v>
      </c>
      <c r="EN33" s="59">
        <f ca="1">(IF(AND(EN$9&gt;=EOMONTH(Inputs!$G$39,0),EN$9&lt;=EOMONTH(Inputs!$G$28,0)),-Inputs!$G34,0)/12)*EN7</f>
        <v>0</v>
      </c>
      <c r="EO33" s="59">
        <f ca="1">(IF(AND(EO$9&gt;=EOMONTH(Inputs!$G$39,0),EO$9&lt;=EOMONTH(Inputs!$G$28,0)),-Inputs!$G34,0)/12)*EO7</f>
        <v>0</v>
      </c>
      <c r="EP33" s="59">
        <f ca="1">(IF(AND(EP$9&gt;=EOMONTH(Inputs!$G$39,0),EP$9&lt;=EOMONTH(Inputs!$G$28,0)),-Inputs!$G34,0)/12)*EP7</f>
        <v>0</v>
      </c>
      <c r="EQ33" s="59">
        <f ca="1">(IF(AND(EQ$9&gt;=EOMONTH(Inputs!$G$39,0),EQ$9&lt;=EOMONTH(Inputs!$G$28,0)),-Inputs!$G34,0)/12)*EQ7</f>
        <v>0</v>
      </c>
      <c r="ER33" s="59">
        <f ca="1">(IF(AND(ER$9&gt;=EOMONTH(Inputs!$G$39,0),ER$9&lt;=EOMONTH(Inputs!$G$28,0)),-Inputs!$G34,0)/12)*ER7</f>
        <v>0</v>
      </c>
      <c r="ES33" s="59">
        <f ca="1">(IF(AND(ES$9&gt;=EOMONTH(Inputs!$G$39,0),ES$9&lt;=EOMONTH(Inputs!$G$28,0)),-Inputs!$G34,0)/12)*ES7</f>
        <v>0</v>
      </c>
      <c r="ET33" s="59">
        <f ca="1">(IF(AND(ET$9&gt;=EOMONTH(Inputs!$G$39,0),ET$9&lt;=EOMONTH(Inputs!$G$28,0)),-Inputs!$G34,0)/12)*ET7</f>
        <v>0</v>
      </c>
      <c r="EU33" s="59">
        <f ca="1">(IF(AND(EU$9&gt;=EOMONTH(Inputs!$G$39,0),EU$9&lt;=EOMONTH(Inputs!$G$28,0)),-Inputs!$G34,0)/12)*EU7</f>
        <v>0</v>
      </c>
      <c r="EV33" s="59">
        <f ca="1">(IF(AND(EV$9&gt;=EOMONTH(Inputs!$G$39,0),EV$9&lt;=EOMONTH(Inputs!$G$28,0)),-Inputs!$G34,0)/12)*EV7</f>
        <v>0</v>
      </c>
      <c r="EW33" s="59">
        <f ca="1">(IF(AND(EW$9&gt;=EOMONTH(Inputs!$G$39,0),EW$9&lt;=EOMONTH(Inputs!$G$28,0)),-Inputs!$G34,0)/12)*EW7</f>
        <v>0</v>
      </c>
      <c r="EX33" s="59">
        <f ca="1">(IF(AND(EX$9&gt;=EOMONTH(Inputs!$G$39,0),EX$9&lt;=EOMONTH(Inputs!$G$28,0)),-Inputs!$G34,0)/12)*EX7</f>
        <v>0</v>
      </c>
      <c r="EY33" s="59">
        <f ca="1">(IF(AND(EY$9&gt;=EOMONTH(Inputs!$G$39,0),EY$9&lt;=EOMONTH(Inputs!$G$28,0)),-Inputs!$G34,0)/12)*EY7</f>
        <v>0</v>
      </c>
      <c r="EZ33" s="59">
        <f ca="1">(IF(AND(EZ$9&gt;=EOMONTH(Inputs!$G$39,0),EZ$9&lt;=EOMONTH(Inputs!$G$28,0)),-Inputs!$G34,0)/12)*EZ7</f>
        <v>0</v>
      </c>
      <c r="FA33" s="59">
        <f ca="1">(IF(AND(FA$9&gt;=EOMONTH(Inputs!$G$39,0),FA$9&lt;=EOMONTH(Inputs!$G$28,0)),-Inputs!$G34,0)/12)*FA7</f>
        <v>0</v>
      </c>
      <c r="FB33" s="59">
        <f ca="1">(IF(AND(FB$9&gt;=EOMONTH(Inputs!$G$39,0),FB$9&lt;=EOMONTH(Inputs!$G$28,0)),-Inputs!$G34,0)/12)*FB7</f>
        <v>0</v>
      </c>
      <c r="FC33" s="59">
        <f ca="1">(IF(AND(FC$9&gt;=EOMONTH(Inputs!$G$39,0),FC$9&lt;=EOMONTH(Inputs!$G$28,0)),-Inputs!$G34,0)/12)*FC7</f>
        <v>0</v>
      </c>
      <c r="FD33" s="59">
        <f ca="1">(IF(AND(FD$9&gt;=EOMONTH(Inputs!$G$39,0),FD$9&lt;=EOMONTH(Inputs!$G$28,0)),-Inputs!$G34,0)/12)*FD7</f>
        <v>0</v>
      </c>
      <c r="FE33" s="59">
        <f ca="1">(IF(AND(FE$9&gt;=EOMONTH(Inputs!$G$39,0),FE$9&lt;=EOMONTH(Inputs!$G$28,0)),-Inputs!$G34,0)/12)*FE7</f>
        <v>0</v>
      </c>
      <c r="FF33" s="59">
        <f ca="1">(IF(AND(FF$9&gt;=EOMONTH(Inputs!$G$39,0),FF$9&lt;=EOMONTH(Inputs!$G$28,0)),-Inputs!$G34,0)/12)*FF7</f>
        <v>0</v>
      </c>
      <c r="FG33" s="59">
        <f ca="1">(IF(AND(FG$9&gt;=EOMONTH(Inputs!$G$39,0),FG$9&lt;=EOMONTH(Inputs!$G$28,0)),-Inputs!$G34,0)/12)*FG7</f>
        <v>0</v>
      </c>
      <c r="FH33" s="59">
        <f ca="1">(IF(AND(FH$9&gt;=EOMONTH(Inputs!$G$39,0),FH$9&lt;=EOMONTH(Inputs!$G$28,0)),-Inputs!$G34,0)/12)*FH7</f>
        <v>0</v>
      </c>
      <c r="FI33" s="59">
        <f ca="1">(IF(AND(FI$9&gt;=EOMONTH(Inputs!$G$39,0),FI$9&lt;=EOMONTH(Inputs!$G$28,0)),-Inputs!$G34,0)/12)*FI7</f>
        <v>0</v>
      </c>
      <c r="FJ33" s="59">
        <f ca="1">(IF(AND(FJ$9&gt;=EOMONTH(Inputs!$G$39,0),FJ$9&lt;=EOMONTH(Inputs!$G$28,0)),-Inputs!$G34,0)/12)*FJ7</f>
        <v>0</v>
      </c>
      <c r="FK33" s="59">
        <f ca="1">(IF(AND(FK$9&gt;=EOMONTH(Inputs!$G$39,0),FK$9&lt;=EOMONTH(Inputs!$G$28,0)),-Inputs!$G34,0)/12)*FK7</f>
        <v>0</v>
      </c>
      <c r="FL33" s="59">
        <f ca="1">(IF(AND(FL$9&gt;=EOMONTH(Inputs!$G$39,0),FL$9&lt;=EOMONTH(Inputs!$G$28,0)),-Inputs!$G34,0)/12)*FL7</f>
        <v>0</v>
      </c>
      <c r="FM33" s="59">
        <f ca="1">(IF(AND(FM$9&gt;=EOMONTH(Inputs!$G$39,0),FM$9&lt;=EOMONTH(Inputs!$G$28,0)),-Inputs!$G34,0)/12)*FM7</f>
        <v>0</v>
      </c>
      <c r="FN33" s="59">
        <f ca="1">(IF(AND(FN$9&gt;=EOMONTH(Inputs!$G$39,0),FN$9&lt;=EOMONTH(Inputs!$G$28,0)),-Inputs!$G34,0)/12)*FN7</f>
        <v>0</v>
      </c>
      <c r="FO33" s="59">
        <f ca="1">(IF(AND(FO$9&gt;=EOMONTH(Inputs!$G$39,0),FO$9&lt;=EOMONTH(Inputs!$G$28,0)),-Inputs!$G34,0)/12)*FO7</f>
        <v>0</v>
      </c>
      <c r="FP33" s="59">
        <f ca="1">(IF(AND(FP$9&gt;=EOMONTH(Inputs!$G$39,0),FP$9&lt;=EOMONTH(Inputs!$G$28,0)),-Inputs!$G34,0)/12)*FP7</f>
        <v>0</v>
      </c>
      <c r="FQ33" s="59">
        <f ca="1">(IF(AND(FQ$9&gt;=EOMONTH(Inputs!$G$39,0),FQ$9&lt;=EOMONTH(Inputs!$G$28,0)),-Inputs!$G34,0)/12)*FQ7</f>
        <v>0</v>
      </c>
      <c r="FR33" s="59">
        <f ca="1">(IF(AND(FR$9&gt;=EOMONTH(Inputs!$G$39,0),FR$9&lt;=EOMONTH(Inputs!$G$28,0)),-Inputs!$G34,0)/12)*FR7</f>
        <v>0</v>
      </c>
      <c r="FS33" s="59">
        <f ca="1">(IF(AND(FS$9&gt;=EOMONTH(Inputs!$G$39,0),FS$9&lt;=EOMONTH(Inputs!$G$28,0)),-Inputs!$G34,0)/12)*FS7</f>
        <v>0</v>
      </c>
      <c r="FT33" s="59">
        <f ca="1">(IF(AND(FT$9&gt;=EOMONTH(Inputs!$G$39,0),FT$9&lt;=EOMONTH(Inputs!$G$28,0)),-Inputs!$G34,0)/12)*FT7</f>
        <v>0</v>
      </c>
      <c r="FU33" s="59">
        <f ca="1">(IF(AND(FU$9&gt;=EOMONTH(Inputs!$G$39,0),FU$9&lt;=EOMONTH(Inputs!$G$28,0)),-Inputs!$G34,0)/12)*FU7</f>
        <v>0</v>
      </c>
      <c r="FV33" s="59">
        <f ca="1">(IF(AND(FV$9&gt;=EOMONTH(Inputs!$G$39,0),FV$9&lt;=EOMONTH(Inputs!$G$28,0)),-Inputs!$G34,0)/12)*FV7</f>
        <v>0</v>
      </c>
      <c r="FW33" s="59">
        <f ca="1">(IF(AND(FW$9&gt;=EOMONTH(Inputs!$G$39,0),FW$9&lt;=EOMONTH(Inputs!$G$28,0)),-Inputs!$G34,0)/12)*FW7</f>
        <v>0</v>
      </c>
      <c r="FX33" s="59">
        <f ca="1">(IF(AND(FX$9&gt;=EOMONTH(Inputs!$G$39,0),FX$9&lt;=EOMONTH(Inputs!$G$28,0)),-Inputs!$G34,0)/12)*FX7</f>
        <v>0</v>
      </c>
      <c r="FY33" s="59">
        <f ca="1">(IF(AND(FY$9&gt;=EOMONTH(Inputs!$G$39,0),FY$9&lt;=EOMONTH(Inputs!$G$28,0)),-Inputs!$G34,0)/12)*FY7</f>
        <v>0</v>
      </c>
      <c r="FZ33" s="59">
        <f ca="1">(IF(AND(FZ$9&gt;=EOMONTH(Inputs!$G$39,0),FZ$9&lt;=EOMONTH(Inputs!$G$28,0)),-Inputs!$G34,0)/12)*FZ7</f>
        <v>0</v>
      </c>
      <c r="GA33" s="59">
        <f ca="1">(IF(AND(GA$9&gt;=EOMONTH(Inputs!$G$39,0),GA$9&lt;=EOMONTH(Inputs!$G$28,0)),-Inputs!$G34,0)/12)*GA7</f>
        <v>0</v>
      </c>
      <c r="GB33" s="59">
        <f ca="1">(IF(AND(GB$9&gt;=EOMONTH(Inputs!$G$39,0),GB$9&lt;=EOMONTH(Inputs!$G$28,0)),-Inputs!$G34,0)/12)*GB7</f>
        <v>0</v>
      </c>
      <c r="GC33" s="59">
        <f ca="1">(IF(AND(GC$9&gt;=EOMONTH(Inputs!$G$39,0),GC$9&lt;=EOMONTH(Inputs!$G$28,0)),-Inputs!$G34,0)/12)*GC7</f>
        <v>0</v>
      </c>
      <c r="GD33" s="59">
        <f ca="1">(IF(AND(GD$9&gt;=EOMONTH(Inputs!$G$39,0),GD$9&lt;=EOMONTH(Inputs!$G$28,0)),-Inputs!$G34,0)/12)*GD7</f>
        <v>0</v>
      </c>
      <c r="GE33" s="59">
        <f ca="1">(IF(AND(GE$9&gt;=EOMONTH(Inputs!$G$39,0),GE$9&lt;=EOMONTH(Inputs!$G$28,0)),-Inputs!$G34,0)/12)*GE7</f>
        <v>0</v>
      </c>
      <c r="GF33" s="59">
        <f ca="1">(IF(AND(GF$9&gt;=EOMONTH(Inputs!$G$39,0),GF$9&lt;=EOMONTH(Inputs!$G$28,0)),-Inputs!$G34,0)/12)*GF7</f>
        <v>0</v>
      </c>
      <c r="GG33" s="59">
        <f ca="1">(IF(AND(GG$9&gt;=EOMONTH(Inputs!$G$39,0),GG$9&lt;=EOMONTH(Inputs!$G$28,0)),-Inputs!$G34,0)/12)*GG7</f>
        <v>0</v>
      </c>
      <c r="GH33" s="59">
        <f ca="1">(IF(AND(GH$9&gt;=EOMONTH(Inputs!$G$39,0),GH$9&lt;=EOMONTH(Inputs!$G$28,0)),-Inputs!$G34,0)/12)*GH7</f>
        <v>0</v>
      </c>
      <c r="GI33" s="59">
        <f ca="1">(IF(AND(GI$9&gt;=EOMONTH(Inputs!$G$39,0),GI$9&lt;=EOMONTH(Inputs!$G$28,0)),-Inputs!$G34,0)/12)*GI7</f>
        <v>0</v>
      </c>
      <c r="GJ33" s="59">
        <f ca="1">(IF(AND(GJ$9&gt;=EOMONTH(Inputs!$G$39,0),GJ$9&lt;=EOMONTH(Inputs!$G$28,0)),-Inputs!$G34,0)/12)*GJ7</f>
        <v>0</v>
      </c>
      <c r="GK33" s="59">
        <f ca="1">(IF(AND(GK$9&gt;=EOMONTH(Inputs!$G$39,0),GK$9&lt;=EOMONTH(Inputs!$G$28,0)),-Inputs!$G34,0)/12)*GK7</f>
        <v>0</v>
      </c>
      <c r="GL33" s="59">
        <f ca="1">(IF(AND(GL$9&gt;=EOMONTH(Inputs!$G$39,0),GL$9&lt;=EOMONTH(Inputs!$G$28,0)),-Inputs!$G34,0)/12)*GL7</f>
        <v>0</v>
      </c>
      <c r="GM33" s="59">
        <f ca="1">(IF(AND(GM$9&gt;=EOMONTH(Inputs!$G$39,0),GM$9&lt;=EOMONTH(Inputs!$G$28,0)),-Inputs!$G34,0)/12)*GM7</f>
        <v>0</v>
      </c>
      <c r="GN33" s="59">
        <f ca="1">(IF(AND(GN$9&gt;=EOMONTH(Inputs!$G$39,0),GN$9&lt;=EOMONTH(Inputs!$G$28,0)),-Inputs!$G34,0)/12)*GN7</f>
        <v>0</v>
      </c>
      <c r="GO33" s="59">
        <f ca="1">(IF(AND(GO$9&gt;=EOMONTH(Inputs!$G$39,0),GO$9&lt;=EOMONTH(Inputs!$G$28,0)),-Inputs!$G34,0)/12)*GO7</f>
        <v>0</v>
      </c>
      <c r="GP33" s="59">
        <f ca="1">(IF(AND(GP$9&gt;=EOMONTH(Inputs!$G$39,0),GP$9&lt;=EOMONTH(Inputs!$G$28,0)),-Inputs!$G34,0)/12)*GP7</f>
        <v>0</v>
      </c>
      <c r="GQ33" s="59">
        <f ca="1">(IF(AND(GQ$9&gt;=EOMONTH(Inputs!$G$39,0),GQ$9&lt;=EOMONTH(Inputs!$G$28,0)),-Inputs!$G34,0)/12)*GQ7</f>
        <v>0</v>
      </c>
      <c r="GR33" s="59">
        <f ca="1">(IF(AND(GR$9&gt;=EOMONTH(Inputs!$G$39,0),GR$9&lt;=EOMONTH(Inputs!$G$28,0)),-Inputs!$G34,0)/12)*GR7</f>
        <v>0</v>
      </c>
      <c r="GS33" s="59">
        <f ca="1">(IF(AND(GS$9&gt;=EOMONTH(Inputs!$G$39,0),GS$9&lt;=EOMONTH(Inputs!$G$28,0)),-Inputs!$G34,0)/12)*GS7</f>
        <v>0</v>
      </c>
      <c r="GT33" s="59">
        <f ca="1">(IF(AND(GT$9&gt;=EOMONTH(Inputs!$G$39,0),GT$9&lt;=EOMONTH(Inputs!$G$28,0)),-Inputs!$G34,0)/12)*GT7</f>
        <v>0</v>
      </c>
      <c r="GU33" s="59">
        <f ca="1">(IF(AND(GU$9&gt;=EOMONTH(Inputs!$G$39,0),GU$9&lt;=EOMONTH(Inputs!$G$28,0)),-Inputs!$G34,0)/12)*GU7</f>
        <v>0</v>
      </c>
      <c r="GV33" s="59">
        <f ca="1">(IF(AND(GV$9&gt;=EOMONTH(Inputs!$G$39,0),GV$9&lt;=EOMONTH(Inputs!$G$28,0)),-Inputs!$G34,0)/12)*GV7</f>
        <v>0</v>
      </c>
      <c r="GW33" s="59">
        <f ca="1">(IF(AND(GW$9&gt;=EOMONTH(Inputs!$G$39,0),GW$9&lt;=EOMONTH(Inputs!$G$28,0)),-Inputs!$G34,0)/12)*GW7</f>
        <v>0</v>
      </c>
      <c r="GX33" s="59">
        <f ca="1">(IF(AND(GX$9&gt;=EOMONTH(Inputs!$G$39,0),GX$9&lt;=EOMONTH(Inputs!$G$28,0)),-Inputs!$G34,0)/12)*GX7</f>
        <v>0</v>
      </c>
      <c r="GY33" s="59">
        <f ca="1">(IF(AND(GY$9&gt;=EOMONTH(Inputs!$G$39,0),GY$9&lt;=EOMONTH(Inputs!$G$28,0)),-Inputs!$G34,0)/12)*GY7</f>
        <v>0</v>
      </c>
      <c r="GZ33" s="59">
        <f ca="1">(IF(AND(GZ$9&gt;=EOMONTH(Inputs!$G$39,0),GZ$9&lt;=EOMONTH(Inputs!$G$28,0)),-Inputs!$G34,0)/12)*GZ7</f>
        <v>0</v>
      </c>
      <c r="HA33" s="59">
        <f ca="1">(IF(AND(HA$9&gt;=EOMONTH(Inputs!$G$39,0),HA$9&lt;=EOMONTH(Inputs!$G$28,0)),-Inputs!$G34,0)/12)*HA7</f>
        <v>0</v>
      </c>
      <c r="HB33" s="59">
        <f ca="1">(IF(AND(HB$9&gt;=EOMONTH(Inputs!$G$39,0),HB$9&lt;=EOMONTH(Inputs!$G$28,0)),-Inputs!$G34,0)/12)*HB7</f>
        <v>0</v>
      </c>
      <c r="HC33" s="59">
        <f ca="1">(IF(AND(HC$9&gt;=EOMONTH(Inputs!$G$39,0),HC$9&lt;=EOMONTH(Inputs!$G$28,0)),-Inputs!$G34,0)/12)*HC7</f>
        <v>0</v>
      </c>
      <c r="HD33" s="59">
        <f ca="1">(IF(AND(HD$9&gt;=EOMONTH(Inputs!$G$39,0),HD$9&lt;=EOMONTH(Inputs!$G$28,0)),-Inputs!$G34,0)/12)*HD7</f>
        <v>0</v>
      </c>
      <c r="HE33" s="59">
        <f ca="1">(IF(AND(HE$9&gt;=EOMONTH(Inputs!$G$39,0),HE$9&lt;=EOMONTH(Inputs!$G$28,0)),-Inputs!$G34,0)/12)*HE7</f>
        <v>0</v>
      </c>
      <c r="HF33" s="59">
        <f ca="1">(IF(AND(HF$9&gt;=EOMONTH(Inputs!$G$39,0),HF$9&lt;=EOMONTH(Inputs!$G$28,0)),-Inputs!$G34,0)/12)*HF7</f>
        <v>0</v>
      </c>
      <c r="HG33" s="59">
        <f ca="1">(IF(AND(HG$9&gt;=EOMONTH(Inputs!$G$39,0),HG$9&lt;=EOMONTH(Inputs!$G$28,0)),-Inputs!$G34,0)/12)*HG7</f>
        <v>0</v>
      </c>
      <c r="HH33" s="59">
        <f ca="1">(IF(AND(HH$9&gt;=EOMONTH(Inputs!$G$39,0),HH$9&lt;=EOMONTH(Inputs!$G$28,0)),-Inputs!$G34,0)/12)*HH7</f>
        <v>0</v>
      </c>
      <c r="HI33" s="59">
        <f ca="1">(IF(AND(HI$9&gt;=EOMONTH(Inputs!$G$39,0),HI$9&lt;=EOMONTH(Inputs!$G$28,0)),-Inputs!$G34,0)/12)*HI7</f>
        <v>0</v>
      </c>
      <c r="HJ33" s="59">
        <f ca="1">(IF(AND(HJ$9&gt;=EOMONTH(Inputs!$G$39,0),HJ$9&lt;=EOMONTH(Inputs!$G$28,0)),-Inputs!$G34,0)/12)*HJ7</f>
        <v>0</v>
      </c>
      <c r="HK33" s="59">
        <f ca="1">(IF(AND(HK$9&gt;=EOMONTH(Inputs!$G$39,0),HK$9&lt;=EOMONTH(Inputs!$G$28,0)),-Inputs!$G34,0)/12)*HK7</f>
        <v>0</v>
      </c>
      <c r="HL33" s="59">
        <f ca="1">(IF(AND(HL$9&gt;=EOMONTH(Inputs!$G$39,0),HL$9&lt;=EOMONTH(Inputs!$G$28,0)),-Inputs!$G34,0)/12)*HL7</f>
        <v>0</v>
      </c>
      <c r="HM33" s="59">
        <f ca="1">(IF(AND(HM$9&gt;=EOMONTH(Inputs!$G$39,0),HM$9&lt;=EOMONTH(Inputs!$G$28,0)),-Inputs!$G34,0)/12)*HM7</f>
        <v>0</v>
      </c>
      <c r="HN33" s="59">
        <f ca="1">(IF(AND(HN$9&gt;=EOMONTH(Inputs!$G$39,0),HN$9&lt;=EOMONTH(Inputs!$G$28,0)),-Inputs!$G34,0)/12)*HN7</f>
        <v>0</v>
      </c>
      <c r="HO33" s="59">
        <f ca="1">(IF(AND(HO$9&gt;=EOMONTH(Inputs!$G$39,0),HO$9&lt;=EOMONTH(Inputs!$G$28,0)),-Inputs!$G34,0)/12)*HO7</f>
        <v>0</v>
      </c>
      <c r="HP33" s="59">
        <f ca="1">(IF(AND(HP$9&gt;=EOMONTH(Inputs!$G$39,0),HP$9&lt;=EOMONTH(Inputs!$G$28,0)),-Inputs!$G34,0)/12)*HP7</f>
        <v>0</v>
      </c>
      <c r="HQ33" s="59">
        <f ca="1">(IF(AND(HQ$9&gt;=EOMONTH(Inputs!$G$39,0),HQ$9&lt;=EOMONTH(Inputs!$G$28,0)),-Inputs!$G34,0)/12)*HQ7</f>
        <v>0</v>
      </c>
      <c r="HR33" s="59">
        <f ca="1">(IF(AND(HR$9&gt;=EOMONTH(Inputs!$G$39,0),HR$9&lt;=EOMONTH(Inputs!$G$28,0)),-Inputs!$G34,0)/12)*HR7</f>
        <v>0</v>
      </c>
      <c r="HS33" s="59">
        <f ca="1">(IF(AND(HS$9&gt;=EOMONTH(Inputs!$G$39,0),HS$9&lt;=EOMONTH(Inputs!$G$28,0)),-Inputs!$G34,0)/12)*HS7</f>
        <v>0</v>
      </c>
      <c r="HT33" s="59">
        <f ca="1">(IF(AND(HT$9&gt;=EOMONTH(Inputs!$G$39,0),HT$9&lt;=EOMONTH(Inputs!$G$28,0)),-Inputs!$G34,0)/12)*HT7</f>
        <v>0</v>
      </c>
      <c r="HU33" s="59">
        <f ca="1">(IF(AND(HU$9&gt;=EOMONTH(Inputs!$G$39,0),HU$9&lt;=EOMONTH(Inputs!$G$28,0)),-Inputs!$G34,0)/12)*HU7</f>
        <v>0</v>
      </c>
      <c r="HV33" s="59">
        <f ca="1">(IF(AND(HV$9&gt;=EOMONTH(Inputs!$G$39,0),HV$9&lt;=EOMONTH(Inputs!$G$28,0)),-Inputs!$G34,0)/12)*HV7</f>
        <v>0</v>
      </c>
      <c r="HW33" s="59">
        <f ca="1">(IF(AND(HW$9&gt;=EOMONTH(Inputs!$G$39,0),HW$9&lt;=EOMONTH(Inputs!$G$28,0)),-Inputs!$G34,0)/12)*HW7</f>
        <v>0</v>
      </c>
      <c r="HX33" s="59">
        <f ca="1">(IF(AND(HX$9&gt;=EOMONTH(Inputs!$G$39,0),HX$9&lt;=EOMONTH(Inputs!$G$28,0)),-Inputs!$G34,0)/12)*HX7</f>
        <v>0</v>
      </c>
      <c r="HY33" s="59">
        <f ca="1">(IF(AND(HY$9&gt;=EOMONTH(Inputs!$G$39,0),HY$9&lt;=EOMONTH(Inputs!$G$28,0)),-Inputs!$G34,0)/12)*HY7</f>
        <v>0</v>
      </c>
      <c r="HZ33" s="59">
        <f ca="1">(IF(AND(HZ$9&gt;=EOMONTH(Inputs!$G$39,0),HZ$9&lt;=EOMONTH(Inputs!$G$28,0)),-Inputs!$G34,0)/12)*HZ7</f>
        <v>0</v>
      </c>
      <c r="IA33" s="59">
        <f ca="1">(IF(AND(IA$9&gt;=EOMONTH(Inputs!$G$39,0),IA$9&lt;=EOMONTH(Inputs!$G$28,0)),-Inputs!$G34,0)/12)*IA7</f>
        <v>0</v>
      </c>
      <c r="IB33" s="59">
        <f ca="1">(IF(AND(IB$9&gt;=EOMONTH(Inputs!$G$39,0),IB$9&lt;=EOMONTH(Inputs!$G$28,0)),-Inputs!$G34,0)/12)*IB7</f>
        <v>0</v>
      </c>
      <c r="IC33" s="59">
        <f ca="1">(IF(AND(IC$9&gt;=EOMONTH(Inputs!$G$39,0),IC$9&lt;=EOMONTH(Inputs!$G$28,0)),-Inputs!$G34,0)/12)*IC7</f>
        <v>0</v>
      </c>
      <c r="ID33" s="59">
        <f ca="1">(IF(AND(ID$9&gt;=EOMONTH(Inputs!$G$39,0),ID$9&lt;=EOMONTH(Inputs!$G$28,0)),-Inputs!$G34,0)/12)*ID7</f>
        <v>0</v>
      </c>
      <c r="IE33" s="59">
        <f ca="1">(IF(AND(IE$9&gt;=EOMONTH(Inputs!$G$39,0),IE$9&lt;=EOMONTH(Inputs!$G$28,0)),-Inputs!$G34,0)/12)*IE7</f>
        <v>0</v>
      </c>
      <c r="IF33" s="59">
        <f ca="1">(IF(AND(IF$9&gt;=EOMONTH(Inputs!$G$39,0),IF$9&lt;=EOMONTH(Inputs!$G$28,0)),-Inputs!$G34,0)/12)*IF7</f>
        <v>0</v>
      </c>
      <c r="IG33" s="59">
        <f ca="1">(IF(AND(IG$9&gt;=EOMONTH(Inputs!$G$39,0),IG$9&lt;=EOMONTH(Inputs!$G$28,0)),-Inputs!$G34,0)/12)*IG7</f>
        <v>0</v>
      </c>
      <c r="IH33" s="59">
        <f ca="1">(IF(AND(IH$9&gt;=EOMONTH(Inputs!$G$39,0),IH$9&lt;=EOMONTH(Inputs!$G$28,0)),-Inputs!$G34,0)/12)*IH7</f>
        <v>0</v>
      </c>
      <c r="II33" s="59">
        <f ca="1">(IF(AND(II$9&gt;=EOMONTH(Inputs!$G$39,0),II$9&lt;=EOMONTH(Inputs!$G$28,0)),-Inputs!$G34,0)/12)*II7</f>
        <v>0</v>
      </c>
      <c r="IJ33" s="59">
        <f ca="1">(IF(AND(IJ$9&gt;=EOMONTH(Inputs!$G$39,0),IJ$9&lt;=EOMONTH(Inputs!$G$28,0)),-Inputs!$G34,0)/12)*IJ7</f>
        <v>0</v>
      </c>
      <c r="IK33" s="59">
        <f ca="1">(IF(AND(IK$9&gt;=EOMONTH(Inputs!$G$39,0),IK$9&lt;=EOMONTH(Inputs!$G$28,0)),-Inputs!$G34,0)/12)*IK7</f>
        <v>0</v>
      </c>
      <c r="IL33" s="59">
        <f ca="1">(IF(AND(IL$9&gt;=EOMONTH(Inputs!$G$39,0),IL$9&lt;=EOMONTH(Inputs!$G$28,0)),-Inputs!$G34,0)/12)*IL7</f>
        <v>0</v>
      </c>
      <c r="IM33" s="59">
        <f ca="1">(IF(AND(IM$9&gt;=EOMONTH(Inputs!$G$39,0),IM$9&lt;=EOMONTH(Inputs!$G$28,0)),-Inputs!$G34,0)/12)*IM7</f>
        <v>0</v>
      </c>
      <c r="IN33" s="59">
        <f ca="1">(IF(AND(IN$9&gt;=EOMONTH(Inputs!$G$39,0),IN$9&lt;=EOMONTH(Inputs!$G$28,0)),-Inputs!$G34,0)/12)*IN7</f>
        <v>0</v>
      </c>
      <c r="IO33" s="59">
        <f ca="1">(IF(AND(IO$9&gt;=EOMONTH(Inputs!$G$39,0),IO$9&lt;=EOMONTH(Inputs!$G$28,0)),-Inputs!$G34,0)/12)*IO7</f>
        <v>0</v>
      </c>
      <c r="IP33" s="59">
        <f ca="1">(IF(AND(IP$9&gt;=EOMONTH(Inputs!$G$39,0),IP$9&lt;=EOMONTH(Inputs!$G$28,0)),-Inputs!$G34,0)/12)*IP7</f>
        <v>0</v>
      </c>
      <c r="IQ33" s="59">
        <f ca="1">(IF(AND(IQ$9&gt;=EOMONTH(Inputs!$G$39,0),IQ$9&lt;=EOMONTH(Inputs!$G$28,0)),-Inputs!$G34,0)/12)*IQ7</f>
        <v>0</v>
      </c>
      <c r="IR33" s="59">
        <f ca="1">(IF(AND(IR$9&gt;=EOMONTH(Inputs!$G$39,0),IR$9&lt;=EOMONTH(Inputs!$G$28,0)),-Inputs!$G34,0)/12)*IR7</f>
        <v>0</v>
      </c>
      <c r="IS33" s="59">
        <f ca="1">(IF(AND(IS$9&gt;=EOMONTH(Inputs!$G$39,0),IS$9&lt;=EOMONTH(Inputs!$G$28,0)),-Inputs!$G34,0)/12)*IS7</f>
        <v>0</v>
      </c>
      <c r="IT33" s="59">
        <f ca="1">(IF(AND(IT$9&gt;=EOMONTH(Inputs!$G$39,0),IT$9&lt;=EOMONTH(Inputs!$G$28,0)),-Inputs!$G34,0)/12)*IT7</f>
        <v>0</v>
      </c>
      <c r="IU33" s="59">
        <f ca="1">(IF(AND(IU$9&gt;=EOMONTH(Inputs!$G$39,0),IU$9&lt;=EOMONTH(Inputs!$G$28,0)),-Inputs!$G34,0)/12)*IU7</f>
        <v>0</v>
      </c>
      <c r="IV33" s="59">
        <f ca="1">(IF(AND(IV$9&gt;=EOMONTH(Inputs!$G$39,0),IV$9&lt;=EOMONTH(Inputs!$G$28,0)),-Inputs!$G34,0)/12)*IV7</f>
        <v>0</v>
      </c>
      <c r="IW33" s="59">
        <f ca="1">(IF(AND(IW$9&gt;=EOMONTH(Inputs!$G$39,0),IW$9&lt;=EOMONTH(Inputs!$G$28,0)),-Inputs!$G34,0)/12)*IW7</f>
        <v>0</v>
      </c>
      <c r="IX33" s="59">
        <f ca="1">(IF(AND(IX$9&gt;=EOMONTH(Inputs!$G$39,0),IX$9&lt;=EOMONTH(Inputs!$G$28,0)),-Inputs!$G34,0)/12)*IX7</f>
        <v>0</v>
      </c>
      <c r="IY33" s="59">
        <f ca="1">(IF(AND(IY$9&gt;=EOMONTH(Inputs!$G$39,0),IY$9&lt;=EOMONTH(Inputs!$G$28,0)),-Inputs!$G34,0)/12)*IY7</f>
        <v>0</v>
      </c>
      <c r="IZ33" s="59">
        <f ca="1">(IF(AND(IZ$9&gt;=EOMONTH(Inputs!$G$39,0),IZ$9&lt;=EOMONTH(Inputs!$G$28,0)),-Inputs!$G34,0)/12)*IZ7</f>
        <v>0</v>
      </c>
      <c r="JA33" s="59">
        <f ca="1">(IF(AND(JA$9&gt;=EOMONTH(Inputs!$G$39,0),JA$9&lt;=EOMONTH(Inputs!$G$28,0)),-Inputs!$G34,0)/12)*JA7</f>
        <v>0</v>
      </c>
      <c r="JB33" s="59">
        <f ca="1">(IF(AND(JB$9&gt;=EOMONTH(Inputs!$G$39,0),JB$9&lt;=EOMONTH(Inputs!$G$28,0)),-Inputs!$G34,0)/12)*JB7</f>
        <v>0</v>
      </c>
      <c r="JC33" s="59">
        <f ca="1">(IF(AND(JC$9&gt;=EOMONTH(Inputs!$G$39,0),JC$9&lt;=EOMONTH(Inputs!$G$28,0)),-Inputs!$G34,0)/12)*JC7</f>
        <v>0</v>
      </c>
      <c r="JD33" s="59">
        <f ca="1">(IF(AND(JD$9&gt;=EOMONTH(Inputs!$G$39,0),JD$9&lt;=EOMONTH(Inputs!$G$28,0)),-Inputs!$G34,0)/12)*JD7</f>
        <v>0</v>
      </c>
      <c r="JE33" s="59">
        <f ca="1">(IF(AND(JE$9&gt;=EOMONTH(Inputs!$G$39,0),JE$9&lt;=EOMONTH(Inputs!$G$28,0)),-Inputs!$G34,0)/12)*JE7</f>
        <v>0</v>
      </c>
      <c r="JF33" s="59">
        <f ca="1">(IF(AND(JF$9&gt;=EOMONTH(Inputs!$G$39,0),JF$9&lt;=EOMONTH(Inputs!$G$28,0)),-Inputs!$G34,0)/12)*JF7</f>
        <v>0</v>
      </c>
      <c r="JG33" s="59">
        <f ca="1">(IF(AND(JG$9&gt;=EOMONTH(Inputs!$G$39,0),JG$9&lt;=EOMONTH(Inputs!$G$28,0)),-Inputs!$G34,0)/12)*JG7</f>
        <v>0</v>
      </c>
      <c r="JH33" s="59">
        <f ca="1">(IF(AND(JH$9&gt;=EOMONTH(Inputs!$G$39,0),JH$9&lt;=EOMONTH(Inputs!$G$28,0)),-Inputs!$G34,0)/12)*JH7</f>
        <v>0</v>
      </c>
      <c r="JI33" s="59">
        <f ca="1">(IF(AND(JI$9&gt;=EOMONTH(Inputs!$G$39,0),JI$9&lt;=EOMONTH(Inputs!$G$28,0)),-Inputs!$G34,0)/12)*JI7</f>
        <v>0</v>
      </c>
      <c r="JJ33" s="59">
        <f ca="1">(IF(AND(JJ$9&gt;=EOMONTH(Inputs!$G$39,0),JJ$9&lt;=EOMONTH(Inputs!$G$28,0)),-Inputs!$G34,0)/12)*JJ7</f>
        <v>0</v>
      </c>
      <c r="JK33" s="59">
        <f ca="1">(IF(AND(JK$9&gt;=EOMONTH(Inputs!$G$39,0),JK$9&lt;=EOMONTH(Inputs!$G$28,0)),-Inputs!$G34,0)/12)*JK7</f>
        <v>0</v>
      </c>
      <c r="JL33" s="59">
        <f ca="1">(IF(AND(JL$9&gt;=EOMONTH(Inputs!$G$39,0),JL$9&lt;=EOMONTH(Inputs!$G$28,0)),-Inputs!$G34,0)/12)*JL7</f>
        <v>0</v>
      </c>
      <c r="JM33" s="59">
        <f ca="1">(IF(AND(JM$9&gt;=EOMONTH(Inputs!$G$39,0),JM$9&lt;=EOMONTH(Inputs!$G$28,0)),-Inputs!$G34,0)/12)*JM7</f>
        <v>0</v>
      </c>
      <c r="JN33" s="59">
        <f ca="1">(IF(AND(JN$9&gt;=EOMONTH(Inputs!$G$39,0),JN$9&lt;=EOMONTH(Inputs!$G$28,0)),-Inputs!$G34,0)/12)*JN7</f>
        <v>0</v>
      </c>
      <c r="JO33" s="59">
        <f ca="1">(IF(AND(JO$9&gt;=EOMONTH(Inputs!$G$39,0),JO$9&lt;=EOMONTH(Inputs!$G$28,0)),-Inputs!$G34,0)/12)*JO7</f>
        <v>0</v>
      </c>
      <c r="JP33" s="59">
        <f ca="1">(IF(AND(JP$9&gt;=EOMONTH(Inputs!$G$39,0),JP$9&lt;=EOMONTH(Inputs!$G$28,0)),-Inputs!$G34,0)/12)*JP7</f>
        <v>0</v>
      </c>
      <c r="JQ33" s="59">
        <f ca="1">(IF(AND(JQ$9&gt;=EOMONTH(Inputs!$G$39,0),JQ$9&lt;=EOMONTH(Inputs!$G$28,0)),-Inputs!$G34,0)/12)*JQ7</f>
        <v>0</v>
      </c>
      <c r="JR33" s="59">
        <f ca="1">(IF(AND(JR$9&gt;=EOMONTH(Inputs!$G$39,0),JR$9&lt;=EOMONTH(Inputs!$G$28,0)),-Inputs!$G34,0)/12)*JR7</f>
        <v>0</v>
      </c>
      <c r="JS33" s="59">
        <f ca="1">(IF(AND(JS$9&gt;=EOMONTH(Inputs!$G$39,0),JS$9&lt;=EOMONTH(Inputs!$G$28,0)),-Inputs!$G34,0)/12)*JS7</f>
        <v>0</v>
      </c>
      <c r="JT33" s="59">
        <f ca="1">(IF(AND(JT$9&gt;=EOMONTH(Inputs!$G$39,0),JT$9&lt;=EOMONTH(Inputs!$G$28,0)),-Inputs!$G34,0)/12)*JT7</f>
        <v>0</v>
      </c>
      <c r="JU33" s="59">
        <f ca="1">(IF(AND(JU$9&gt;=EOMONTH(Inputs!$G$39,0),JU$9&lt;=EOMONTH(Inputs!$G$28,0)),-Inputs!$G34,0)/12)*JU7</f>
        <v>0</v>
      </c>
      <c r="JV33" s="59">
        <f ca="1">(IF(AND(JV$9&gt;=EOMONTH(Inputs!$G$39,0),JV$9&lt;=EOMONTH(Inputs!$G$28,0)),-Inputs!$G34,0)/12)*JV7</f>
        <v>0</v>
      </c>
      <c r="JW33" s="59">
        <f ca="1">(IF(AND(JW$9&gt;=EOMONTH(Inputs!$G$39,0),JW$9&lt;=EOMONTH(Inputs!$G$28,0)),-Inputs!$G34,0)/12)*JW7</f>
        <v>0</v>
      </c>
      <c r="JX33" s="59">
        <f ca="1">(IF(AND(JX$9&gt;=EOMONTH(Inputs!$G$39,0),JX$9&lt;=EOMONTH(Inputs!$G$28,0)),-Inputs!$G34,0)/12)*JX7</f>
        <v>0</v>
      </c>
      <c r="JY33" s="59">
        <f ca="1">(IF(AND(JY$9&gt;=EOMONTH(Inputs!$G$39,0),JY$9&lt;=EOMONTH(Inputs!$G$28,0)),-Inputs!$G34,0)/12)*JY7</f>
        <v>0</v>
      </c>
      <c r="JZ33" s="59">
        <f ca="1">(IF(AND(JZ$9&gt;=EOMONTH(Inputs!$G$39,0),JZ$9&lt;=EOMONTH(Inputs!$G$28,0)),-Inputs!$G34,0)/12)*JZ7</f>
        <v>0</v>
      </c>
      <c r="KA33" s="59">
        <f ca="1">(IF(AND(KA$9&gt;=EOMONTH(Inputs!$G$39,0),KA$9&lt;=EOMONTH(Inputs!$G$28,0)),-Inputs!$G34,0)/12)*KA7</f>
        <v>0</v>
      </c>
      <c r="KB33" s="59">
        <f ca="1">(IF(AND(KB$9&gt;=EOMONTH(Inputs!$G$39,0),KB$9&lt;=EOMONTH(Inputs!$G$28,0)),-Inputs!$G34,0)/12)*KB7</f>
        <v>0</v>
      </c>
      <c r="KC33" s="59">
        <f ca="1">(IF(AND(KC$9&gt;=EOMONTH(Inputs!$G$39,0),KC$9&lt;=EOMONTH(Inputs!$G$28,0)),-Inputs!$G34,0)/12)*KC7</f>
        <v>0</v>
      </c>
      <c r="KD33" s="59">
        <f ca="1">(IF(AND(KD$9&gt;=EOMONTH(Inputs!$G$39,0),KD$9&lt;=EOMONTH(Inputs!$G$28,0)),-Inputs!$G34,0)/12)*KD7</f>
        <v>0</v>
      </c>
      <c r="KE33" s="59">
        <f ca="1">(IF(AND(KE$9&gt;=EOMONTH(Inputs!$G$39,0),KE$9&lt;=EOMONTH(Inputs!$G$28,0)),-Inputs!$G34,0)/12)*KE7</f>
        <v>0</v>
      </c>
    </row>
    <row r="34" spans="2:291" x14ac:dyDescent="0.3">
      <c r="C34" t="str">
        <f>Inputs!C35</f>
        <v>Repairs</v>
      </c>
      <c r="F34" s="18"/>
      <c r="G34" s="61">
        <f ca="1">(IF(AND(G$9&gt;=EOMONTH(Inputs!$G$39,0),G$9&lt;=EOMONTH(Inputs!$G$28,0)),-Inputs!$G35,0)/12)*G8</f>
        <v>0</v>
      </c>
      <c r="H34" s="61">
        <f ca="1">(IF(AND(H$9&gt;=EOMONTH(Inputs!$G$39,0),H$9&lt;=EOMONTH(Inputs!$G$28,0)),-Inputs!$G35,0)/12)*H8</f>
        <v>0</v>
      </c>
      <c r="I34" s="61">
        <f ca="1">(IF(AND(I$9&gt;=EOMONTH(Inputs!$G$39,0),I$9&lt;=EOMONTH(Inputs!$G$28,0)),-Inputs!$G35,0)/12)*I8</f>
        <v>0</v>
      </c>
      <c r="J34" s="61">
        <f ca="1">(IF(AND(J$9&gt;=EOMONTH(Inputs!$G$39,0),J$9&lt;=EOMONTH(Inputs!$G$28,0)),-Inputs!$G35,0)/12)*J8</f>
        <v>0</v>
      </c>
      <c r="K34" s="61">
        <f ca="1">(IF(AND(K$9&gt;=EOMONTH(Inputs!$G$39,0),K$9&lt;=EOMONTH(Inputs!$G$28,0)),-Inputs!$G35,0)/12)*K8</f>
        <v>0</v>
      </c>
      <c r="L34" s="61">
        <f ca="1">(IF(AND(L$9&gt;=EOMONTH(Inputs!$G$39,0),L$9&lt;=EOMONTH(Inputs!$G$28,0)),-Inputs!$G35,0)/12)*L8</f>
        <v>0</v>
      </c>
      <c r="M34" s="61">
        <f ca="1">(IF(AND(M$9&gt;=EOMONTH(Inputs!$G$39,0),M$9&lt;=EOMONTH(Inputs!$G$28,0)),-Inputs!$G35,0)/12)*M8</f>
        <v>0</v>
      </c>
      <c r="N34" s="61">
        <f ca="1">(IF(AND(N$9&gt;=EOMONTH(Inputs!$G$39,0),N$9&lt;=EOMONTH(Inputs!$G$28,0)),-Inputs!$G35,0)/12)*N8</f>
        <v>0</v>
      </c>
      <c r="O34" s="61">
        <f ca="1">(IF(AND(O$9&gt;=EOMONTH(Inputs!$G$39,0),O$9&lt;=EOMONTH(Inputs!$G$28,0)),-Inputs!$G35,0)/12)*O8</f>
        <v>0</v>
      </c>
      <c r="P34" s="61">
        <f ca="1">(IF(AND(P$9&gt;=EOMONTH(Inputs!$G$39,0),P$9&lt;=EOMONTH(Inputs!$G$28,0)),-Inputs!$G35,0)/12)*P8</f>
        <v>0</v>
      </c>
      <c r="Q34" s="61">
        <f ca="1">(IF(AND(Q$9&gt;=EOMONTH(Inputs!$G$39,0),Q$9&lt;=EOMONTH(Inputs!$G$28,0)),-Inputs!$G35,0)/12)*Q8</f>
        <v>0</v>
      </c>
      <c r="R34" s="61">
        <f ca="1">(IF(AND(R$9&gt;=EOMONTH(Inputs!$G$39,0),R$9&lt;=EOMONTH(Inputs!$G$28,0)),-Inputs!$G35,0)/12)*R8</f>
        <v>0</v>
      </c>
      <c r="S34" s="61">
        <f ca="1">(IF(AND(S$9&gt;=EOMONTH(Inputs!$G$39,0),S$9&lt;=EOMONTH(Inputs!$G$28,0)),-Inputs!$G35,0)/12)*S8</f>
        <v>0</v>
      </c>
      <c r="T34" s="61">
        <f ca="1">(IF(AND(T$9&gt;=EOMONTH(Inputs!$G$39,0),T$9&lt;=EOMONTH(Inputs!$G$28,0)),-Inputs!$G35,0)/12)*T8</f>
        <v>0</v>
      </c>
      <c r="U34" s="61">
        <f ca="1">(IF(AND(U$9&gt;=EOMONTH(Inputs!$G$39,0),U$9&lt;=EOMONTH(Inputs!$G$28,0)),-Inputs!$G35,0)/12)*U8</f>
        <v>0</v>
      </c>
      <c r="V34" s="61">
        <f ca="1">(IF(AND(V$9&gt;=EOMONTH(Inputs!$G$39,0),V$9&lt;=EOMONTH(Inputs!$G$28,0)),-Inputs!$G35,0)/12)*V8</f>
        <v>0</v>
      </c>
      <c r="W34" s="61">
        <f ca="1">(IF(AND(W$9&gt;=EOMONTH(Inputs!$G$39,0),W$9&lt;=EOMONTH(Inputs!$G$28,0)),-Inputs!$G35,0)/12)*W8</f>
        <v>0</v>
      </c>
      <c r="X34" s="61">
        <f ca="1">(IF(AND(X$9&gt;=EOMONTH(Inputs!$G$39,0),X$9&lt;=EOMONTH(Inputs!$G$28,0)),-Inputs!$G35,0)/12)*X8</f>
        <v>0</v>
      </c>
      <c r="Y34" s="61">
        <f ca="1">(IF(AND(Y$9&gt;=EOMONTH(Inputs!$G$39,0),Y$9&lt;=EOMONTH(Inputs!$G$28,0)),-Inputs!$G35,0)/12)*Y8</f>
        <v>0</v>
      </c>
      <c r="Z34" s="61">
        <f ca="1">(IF(AND(Z$9&gt;=EOMONTH(Inputs!$G$39,0),Z$9&lt;=EOMONTH(Inputs!$G$28,0)),-Inputs!$G35,0)/12)*Z8</f>
        <v>0</v>
      </c>
      <c r="AA34" s="61">
        <f ca="1">(IF(AND(AA$9&gt;=EOMONTH(Inputs!$G$39,0),AA$9&lt;=EOMONTH(Inputs!$G$28,0)),-Inputs!$G35,0)/12)*AA8</f>
        <v>0</v>
      </c>
      <c r="AB34" s="61">
        <f ca="1">(IF(AND(AB$9&gt;=EOMONTH(Inputs!$G$39,0),AB$9&lt;=EOMONTH(Inputs!$G$28,0)),-Inputs!$G35,0)/12)*AB8</f>
        <v>0</v>
      </c>
      <c r="AC34" s="61">
        <f ca="1">(IF(AND(AC$9&gt;=EOMONTH(Inputs!$G$39,0),AC$9&lt;=EOMONTH(Inputs!$G$28,0)),-Inputs!$G35,0)/12)*AC8</f>
        <v>0</v>
      </c>
      <c r="AD34" s="61">
        <f ca="1">(IF(AND(AD$9&gt;=EOMONTH(Inputs!$G$39,0),AD$9&lt;=EOMONTH(Inputs!$G$28,0)),-Inputs!$G35,0)/12)*AD8</f>
        <v>0</v>
      </c>
      <c r="AE34" s="61">
        <f ca="1">(IF(AND(AE$9&gt;=EOMONTH(Inputs!$G$39,0),AE$9&lt;=EOMONTH(Inputs!$G$28,0)),-Inputs!$G35,0)/12)*AE8</f>
        <v>0</v>
      </c>
      <c r="AF34" s="61">
        <f ca="1">(IF(AND(AF$9&gt;=EOMONTH(Inputs!$G$39,0),AF$9&lt;=EOMONTH(Inputs!$G$28,0)),-Inputs!$G35,0)/12)*AF8</f>
        <v>0</v>
      </c>
      <c r="AG34" s="61">
        <f ca="1">(IF(AND(AG$9&gt;=EOMONTH(Inputs!$G$39,0),AG$9&lt;=EOMONTH(Inputs!$G$28,0)),-Inputs!$G35,0)/12)*AG8</f>
        <v>0</v>
      </c>
      <c r="AH34" s="61">
        <f ca="1">(IF(AND(AH$9&gt;=EOMONTH(Inputs!$G$39,0),AH$9&lt;=EOMONTH(Inputs!$G$28,0)),-Inputs!$G35,0)/12)*AH8</f>
        <v>0</v>
      </c>
      <c r="AI34" s="61">
        <f ca="1">(IF(AND(AI$9&gt;=EOMONTH(Inputs!$G$39,0),AI$9&lt;=EOMONTH(Inputs!$G$28,0)),-Inputs!$G35,0)/12)*AI8</f>
        <v>0</v>
      </c>
      <c r="AJ34" s="61">
        <f ca="1">(IF(AND(AJ$9&gt;=EOMONTH(Inputs!$G$39,0),AJ$9&lt;=EOMONTH(Inputs!$G$28,0)),-Inputs!$G35,0)/12)*AJ8</f>
        <v>0</v>
      </c>
      <c r="AK34" s="61">
        <f ca="1">(IF(AND(AK$9&gt;=EOMONTH(Inputs!$G$39,0),AK$9&lt;=EOMONTH(Inputs!$G$28,0)),-Inputs!$G35,0)/12)*AK8</f>
        <v>0</v>
      </c>
      <c r="AL34" s="61">
        <f ca="1">(IF(AND(AL$9&gt;=EOMONTH(Inputs!$G$39,0),AL$9&lt;=EOMONTH(Inputs!$G$28,0)),-Inputs!$G35,0)/12)*AL8</f>
        <v>0</v>
      </c>
      <c r="AM34" s="61">
        <f ca="1">(IF(AND(AM$9&gt;=EOMONTH(Inputs!$G$39,0),AM$9&lt;=EOMONTH(Inputs!$G$28,0)),-Inputs!$G35,0)/12)*AM8</f>
        <v>0</v>
      </c>
      <c r="AN34" s="61">
        <f ca="1">(IF(AND(AN$9&gt;=EOMONTH(Inputs!$G$39,0),AN$9&lt;=EOMONTH(Inputs!$G$28,0)),-Inputs!$G35,0)/12)*AN8</f>
        <v>0</v>
      </c>
      <c r="AO34" s="61">
        <f ca="1">(IF(AND(AO$9&gt;=EOMONTH(Inputs!$G$39,0),AO$9&lt;=EOMONTH(Inputs!$G$28,0)),-Inputs!$G35,0)/12)*AO8</f>
        <v>0</v>
      </c>
      <c r="AP34" s="61">
        <f ca="1">(IF(AND(AP$9&gt;=EOMONTH(Inputs!$G$39,0),AP$9&lt;=EOMONTH(Inputs!$G$28,0)),-Inputs!$G35,0)/12)*AP8</f>
        <v>0</v>
      </c>
      <c r="AQ34" s="61">
        <f ca="1">(IF(AND(AQ$9&gt;=EOMONTH(Inputs!$G$39,0),AQ$9&lt;=EOMONTH(Inputs!$G$28,0)),-Inputs!$G35,0)/12)*AQ8</f>
        <v>0</v>
      </c>
      <c r="AR34" s="61">
        <f ca="1">(IF(AND(AR$9&gt;=EOMONTH(Inputs!$G$39,0),AR$9&lt;=EOMONTH(Inputs!$G$28,0)),-Inputs!$G35,0)/12)*AR8</f>
        <v>0</v>
      </c>
      <c r="AS34" s="61">
        <f ca="1">(IF(AND(AS$9&gt;=EOMONTH(Inputs!$G$39,0),AS$9&lt;=EOMONTH(Inputs!$G$28,0)),-Inputs!$G35,0)/12)*AS8</f>
        <v>0</v>
      </c>
      <c r="AT34" s="61">
        <f ca="1">(IF(AND(AT$9&gt;=EOMONTH(Inputs!$G$39,0),AT$9&lt;=EOMONTH(Inputs!$G$28,0)),-Inputs!$G35,0)/12)*AT8</f>
        <v>0</v>
      </c>
      <c r="AU34" s="61">
        <f ca="1">(IF(AND(AU$9&gt;=EOMONTH(Inputs!$G$39,0),AU$9&lt;=EOMONTH(Inputs!$G$28,0)),-Inputs!$G35,0)/12)*AU8</f>
        <v>0</v>
      </c>
      <c r="AV34" s="61">
        <f ca="1">(IF(AND(AV$9&gt;=EOMONTH(Inputs!$G$39,0),AV$9&lt;=EOMONTH(Inputs!$G$28,0)),-Inputs!$G35,0)/12)*AV8</f>
        <v>0</v>
      </c>
      <c r="AW34" s="61">
        <f ca="1">(IF(AND(AW$9&gt;=EOMONTH(Inputs!$G$39,0),AW$9&lt;=EOMONTH(Inputs!$G$28,0)),-Inputs!$G35,0)/12)*AW8</f>
        <v>0</v>
      </c>
      <c r="AX34" s="61">
        <f ca="1">(IF(AND(AX$9&gt;=EOMONTH(Inputs!$G$39,0),AX$9&lt;=EOMONTH(Inputs!$G$28,0)),-Inputs!$G35,0)/12)*AX8</f>
        <v>0</v>
      </c>
      <c r="AY34" s="61">
        <f ca="1">(IF(AND(AY$9&gt;=EOMONTH(Inputs!$G$39,0),AY$9&lt;=EOMONTH(Inputs!$G$28,0)),-Inputs!$G35,0)/12)*AY8</f>
        <v>0</v>
      </c>
      <c r="AZ34" s="61">
        <f ca="1">(IF(AND(AZ$9&gt;=EOMONTH(Inputs!$G$39,0),AZ$9&lt;=EOMONTH(Inputs!$G$28,0)),-Inputs!$G35,0)/12)*AZ8</f>
        <v>0</v>
      </c>
      <c r="BA34" s="61">
        <f ca="1">(IF(AND(BA$9&gt;=EOMONTH(Inputs!$G$39,0),BA$9&lt;=EOMONTH(Inputs!$G$28,0)),-Inputs!$G35,0)/12)*BA8</f>
        <v>0</v>
      </c>
      <c r="BB34" s="61">
        <f ca="1">(IF(AND(BB$9&gt;=EOMONTH(Inputs!$G$39,0),BB$9&lt;=EOMONTH(Inputs!$G$28,0)),-Inputs!$G35,0)/12)*BB8</f>
        <v>0</v>
      </c>
      <c r="BC34" s="61">
        <f ca="1">(IF(AND(BC$9&gt;=EOMONTH(Inputs!$G$39,0),BC$9&lt;=EOMONTH(Inputs!$G$28,0)),-Inputs!$G35,0)/12)*BC8</f>
        <v>0</v>
      </c>
      <c r="BD34" s="61">
        <f ca="1">(IF(AND(BD$9&gt;=EOMONTH(Inputs!$G$39,0),BD$9&lt;=EOMONTH(Inputs!$G$28,0)),-Inputs!$G35,0)/12)*BD8</f>
        <v>0</v>
      </c>
      <c r="BE34" s="61">
        <f ca="1">(IF(AND(BE$9&gt;=EOMONTH(Inputs!$G$39,0),BE$9&lt;=EOMONTH(Inputs!$G$28,0)),-Inputs!$G35,0)/12)*BE8</f>
        <v>0</v>
      </c>
      <c r="BF34" s="61">
        <f ca="1">(IF(AND(BF$9&gt;=EOMONTH(Inputs!$G$39,0),BF$9&lt;=EOMONTH(Inputs!$G$28,0)),-Inputs!$G35,0)/12)*BF8</f>
        <v>0</v>
      </c>
      <c r="BG34" s="61">
        <f ca="1">(IF(AND(BG$9&gt;=EOMONTH(Inputs!$G$39,0),BG$9&lt;=EOMONTH(Inputs!$G$28,0)),-Inputs!$G35,0)/12)*BG8</f>
        <v>0</v>
      </c>
      <c r="BH34" s="61">
        <f ca="1">(IF(AND(BH$9&gt;=EOMONTH(Inputs!$G$39,0),BH$9&lt;=EOMONTH(Inputs!$G$28,0)),-Inputs!$G35,0)/12)*BH8</f>
        <v>0</v>
      </c>
      <c r="BI34" s="61">
        <f ca="1">(IF(AND(BI$9&gt;=EOMONTH(Inputs!$G$39,0),BI$9&lt;=EOMONTH(Inputs!$G$28,0)),-Inputs!$G35,0)/12)*BI8</f>
        <v>0</v>
      </c>
      <c r="BJ34" s="61">
        <f ca="1">(IF(AND(BJ$9&gt;=EOMONTH(Inputs!$G$39,0),BJ$9&lt;=EOMONTH(Inputs!$G$28,0)),-Inputs!$G35,0)/12)*BJ8</f>
        <v>0</v>
      </c>
      <c r="BK34" s="61">
        <f ca="1">(IF(AND(BK$9&gt;=EOMONTH(Inputs!$G$39,0),BK$9&lt;=EOMONTH(Inputs!$G$28,0)),-Inputs!$G35,0)/12)*BK8</f>
        <v>0</v>
      </c>
      <c r="BL34" s="61">
        <f ca="1">(IF(AND(BL$9&gt;=EOMONTH(Inputs!$G$39,0),BL$9&lt;=EOMONTH(Inputs!$G$28,0)),-Inputs!$G35,0)/12)*BL8</f>
        <v>0</v>
      </c>
      <c r="BM34" s="61">
        <f ca="1">(IF(AND(BM$9&gt;=EOMONTH(Inputs!$G$39,0),BM$9&lt;=EOMONTH(Inputs!$G$28,0)),-Inputs!$G35,0)/12)*BM8</f>
        <v>0</v>
      </c>
      <c r="BN34" s="61">
        <f ca="1">(IF(AND(BN$9&gt;=EOMONTH(Inputs!$G$39,0),BN$9&lt;=EOMONTH(Inputs!$G$28,0)),-Inputs!$G35,0)/12)*BN8</f>
        <v>0</v>
      </c>
      <c r="BO34" s="61">
        <f ca="1">(IF(AND(BO$9&gt;=EOMONTH(Inputs!$G$39,0),BO$9&lt;=EOMONTH(Inputs!$G$28,0)),-Inputs!$G35,0)/12)*BO8</f>
        <v>0</v>
      </c>
      <c r="BP34" s="61">
        <f ca="1">(IF(AND(BP$9&gt;=EOMONTH(Inputs!$G$39,0),BP$9&lt;=EOMONTH(Inputs!$G$28,0)),-Inputs!$G35,0)/12)*BP8</f>
        <v>0</v>
      </c>
      <c r="BQ34" s="61">
        <f ca="1">(IF(AND(BQ$9&gt;=EOMONTH(Inputs!$G$39,0),BQ$9&lt;=EOMONTH(Inputs!$G$28,0)),-Inputs!$G35,0)/12)*BQ8</f>
        <v>0</v>
      </c>
      <c r="BR34" s="61">
        <f ca="1">(IF(AND(BR$9&gt;=EOMONTH(Inputs!$G$39,0),BR$9&lt;=EOMONTH(Inputs!$G$28,0)),-Inputs!$G35,0)/12)*BR8</f>
        <v>0</v>
      </c>
      <c r="BS34" s="61">
        <f ca="1">(IF(AND(BS$9&gt;=EOMONTH(Inputs!$G$39,0),BS$9&lt;=EOMONTH(Inputs!$G$28,0)),-Inputs!$G35,0)/12)*BS8</f>
        <v>0</v>
      </c>
      <c r="BT34" s="61">
        <f ca="1">(IF(AND(BT$9&gt;=EOMONTH(Inputs!$G$39,0),BT$9&lt;=EOMONTH(Inputs!$G$28,0)),-Inputs!$G35,0)/12)*BT8</f>
        <v>0</v>
      </c>
      <c r="BU34" s="61">
        <f ca="1">(IF(AND(BU$9&gt;=EOMONTH(Inputs!$G$39,0),BU$9&lt;=EOMONTH(Inputs!$G$28,0)),-Inputs!$G35,0)/12)*BU8</f>
        <v>0</v>
      </c>
      <c r="BV34" s="61">
        <f ca="1">(IF(AND(BV$9&gt;=EOMONTH(Inputs!$G$39,0),BV$9&lt;=EOMONTH(Inputs!$G$28,0)),-Inputs!$G35,0)/12)*BV8</f>
        <v>0</v>
      </c>
      <c r="BW34" s="61">
        <f ca="1">(IF(AND(BW$9&gt;=EOMONTH(Inputs!$G$39,0),BW$9&lt;=EOMONTH(Inputs!$G$28,0)),-Inputs!$G35,0)/12)*BW8</f>
        <v>0</v>
      </c>
      <c r="BX34" s="61">
        <f ca="1">(IF(AND(BX$9&gt;=EOMONTH(Inputs!$G$39,0),BX$9&lt;=EOMONTH(Inputs!$G$28,0)),-Inputs!$G35,0)/12)*BX8</f>
        <v>0</v>
      </c>
      <c r="BY34" s="61">
        <f ca="1">(IF(AND(BY$9&gt;=EOMONTH(Inputs!$G$39,0),BY$9&lt;=EOMONTH(Inputs!$G$28,0)),-Inputs!$G35,0)/12)*BY8</f>
        <v>0</v>
      </c>
      <c r="BZ34" s="61">
        <f ca="1">(IF(AND(BZ$9&gt;=EOMONTH(Inputs!$G$39,0),BZ$9&lt;=EOMONTH(Inputs!$G$28,0)),-Inputs!$G35,0)/12)*BZ8</f>
        <v>0</v>
      </c>
      <c r="CA34" s="61">
        <f ca="1">(IF(AND(CA$9&gt;=EOMONTH(Inputs!$G$39,0),CA$9&lt;=EOMONTH(Inputs!$G$28,0)),-Inputs!$G35,0)/12)*CA8</f>
        <v>0</v>
      </c>
      <c r="CB34" s="61">
        <f ca="1">(IF(AND(CB$9&gt;=EOMONTH(Inputs!$G$39,0),CB$9&lt;=EOMONTH(Inputs!$G$28,0)),-Inputs!$G35,0)/12)*CB8</f>
        <v>0</v>
      </c>
      <c r="CC34" s="61">
        <f ca="1">(IF(AND(CC$9&gt;=EOMONTH(Inputs!$G$39,0),CC$9&lt;=EOMONTH(Inputs!$G$28,0)),-Inputs!$G35,0)/12)*CC8</f>
        <v>0</v>
      </c>
      <c r="CD34" s="61">
        <f ca="1">(IF(AND(CD$9&gt;=EOMONTH(Inputs!$G$39,0),CD$9&lt;=EOMONTH(Inputs!$G$28,0)),-Inputs!$G35,0)/12)*CD8</f>
        <v>0</v>
      </c>
      <c r="CE34" s="61">
        <f ca="1">(IF(AND(CE$9&gt;=EOMONTH(Inputs!$G$39,0),CE$9&lt;=EOMONTH(Inputs!$G$28,0)),-Inputs!$G35,0)/12)*CE8</f>
        <v>0</v>
      </c>
      <c r="CF34" s="61">
        <f ca="1">(IF(AND(CF$9&gt;=EOMONTH(Inputs!$G$39,0),CF$9&lt;=EOMONTH(Inputs!$G$28,0)),-Inputs!$G35,0)/12)*CF8</f>
        <v>0</v>
      </c>
      <c r="CG34" s="61">
        <f ca="1">(IF(AND(CG$9&gt;=EOMONTH(Inputs!$G$39,0),CG$9&lt;=EOMONTH(Inputs!$G$28,0)),-Inputs!$G35,0)/12)*CG8</f>
        <v>0</v>
      </c>
      <c r="CH34" s="61">
        <f ca="1">(IF(AND(CH$9&gt;=EOMONTH(Inputs!$G$39,0),CH$9&lt;=EOMONTH(Inputs!$G$28,0)),-Inputs!$G35,0)/12)*CH8</f>
        <v>0</v>
      </c>
      <c r="CI34" s="61">
        <f ca="1">(IF(AND(CI$9&gt;=EOMONTH(Inputs!$G$39,0),CI$9&lt;=EOMONTH(Inputs!$G$28,0)),-Inputs!$G35,0)/12)*CI8</f>
        <v>0</v>
      </c>
      <c r="CJ34" s="61">
        <f ca="1">(IF(AND(CJ$9&gt;=EOMONTH(Inputs!$G$39,0),CJ$9&lt;=EOMONTH(Inputs!$G$28,0)),-Inputs!$G35,0)/12)*CJ8</f>
        <v>0</v>
      </c>
      <c r="CK34" s="61">
        <f ca="1">(IF(AND(CK$9&gt;=EOMONTH(Inputs!$G$39,0),CK$9&lt;=EOMONTH(Inputs!$G$28,0)),-Inputs!$G35,0)/12)*CK8</f>
        <v>0</v>
      </c>
      <c r="CL34" s="61">
        <f ca="1">(IF(AND(CL$9&gt;=EOMONTH(Inputs!$G$39,0),CL$9&lt;=EOMONTH(Inputs!$G$28,0)),-Inputs!$G35,0)/12)*CL8</f>
        <v>0</v>
      </c>
      <c r="CM34" s="61">
        <f ca="1">(IF(AND(CM$9&gt;=EOMONTH(Inputs!$G$39,0),CM$9&lt;=EOMONTH(Inputs!$G$28,0)),-Inputs!$G35,0)/12)*CM8</f>
        <v>0</v>
      </c>
      <c r="CN34" s="61">
        <f ca="1">(IF(AND(CN$9&gt;=EOMONTH(Inputs!$G$39,0),CN$9&lt;=EOMONTH(Inputs!$G$28,0)),-Inputs!$G35,0)/12)*CN8</f>
        <v>0</v>
      </c>
      <c r="CO34" s="61">
        <f ca="1">(IF(AND(CO$9&gt;=EOMONTH(Inputs!$G$39,0),CO$9&lt;=EOMONTH(Inputs!$G$28,0)),-Inputs!$G35,0)/12)*CO8</f>
        <v>0</v>
      </c>
      <c r="CP34" s="61">
        <f ca="1">(IF(AND(CP$9&gt;=EOMONTH(Inputs!$G$39,0),CP$9&lt;=EOMONTH(Inputs!$G$28,0)),-Inputs!$G35,0)/12)*CP8</f>
        <v>0</v>
      </c>
      <c r="CQ34" s="61">
        <f ca="1">(IF(AND(CQ$9&gt;=EOMONTH(Inputs!$G$39,0),CQ$9&lt;=EOMONTH(Inputs!$G$28,0)),-Inputs!$G35,0)/12)*CQ8</f>
        <v>0</v>
      </c>
      <c r="CR34" s="61">
        <f ca="1">(IF(AND(CR$9&gt;=EOMONTH(Inputs!$G$39,0),CR$9&lt;=EOMONTH(Inputs!$G$28,0)),-Inputs!$G35,0)/12)*CR8</f>
        <v>0</v>
      </c>
      <c r="CS34" s="61">
        <f ca="1">(IF(AND(CS$9&gt;=EOMONTH(Inputs!$G$39,0),CS$9&lt;=EOMONTH(Inputs!$G$28,0)),-Inputs!$G35,0)/12)*CS8</f>
        <v>0</v>
      </c>
      <c r="CT34" s="61">
        <f ca="1">(IF(AND(CT$9&gt;=EOMONTH(Inputs!$G$39,0),CT$9&lt;=EOMONTH(Inputs!$G$28,0)),-Inputs!$G35,0)/12)*CT8</f>
        <v>0</v>
      </c>
      <c r="CU34" s="61">
        <f ca="1">(IF(AND(CU$9&gt;=EOMONTH(Inputs!$G$39,0),CU$9&lt;=EOMONTH(Inputs!$G$28,0)),-Inputs!$G35,0)/12)*CU8</f>
        <v>0</v>
      </c>
      <c r="CV34" s="61">
        <f ca="1">(IF(AND(CV$9&gt;=EOMONTH(Inputs!$G$39,0),CV$9&lt;=EOMONTH(Inputs!$G$28,0)),-Inputs!$G35,0)/12)*CV8</f>
        <v>0</v>
      </c>
      <c r="CW34" s="61">
        <f ca="1">(IF(AND(CW$9&gt;=EOMONTH(Inputs!$G$39,0),CW$9&lt;=EOMONTH(Inputs!$G$28,0)),-Inputs!$G35,0)/12)*CW8</f>
        <v>0</v>
      </c>
      <c r="CX34" s="61">
        <f ca="1">(IF(AND(CX$9&gt;=EOMONTH(Inputs!$G$39,0),CX$9&lt;=EOMONTH(Inputs!$G$28,0)),-Inputs!$G35,0)/12)*CX8</f>
        <v>0</v>
      </c>
      <c r="CY34" s="61">
        <f ca="1">(IF(AND(CY$9&gt;=EOMONTH(Inputs!$G$39,0),CY$9&lt;=EOMONTH(Inputs!$G$28,0)),-Inputs!$G35,0)/12)*CY8</f>
        <v>0</v>
      </c>
      <c r="CZ34" s="61">
        <f ca="1">(IF(AND(CZ$9&gt;=EOMONTH(Inputs!$G$39,0),CZ$9&lt;=EOMONTH(Inputs!$G$28,0)),-Inputs!$G35,0)/12)*CZ8</f>
        <v>0</v>
      </c>
      <c r="DA34" s="61">
        <f ca="1">(IF(AND(DA$9&gt;=EOMONTH(Inputs!$G$39,0),DA$9&lt;=EOMONTH(Inputs!$G$28,0)),-Inputs!$G35,0)/12)*DA8</f>
        <v>0</v>
      </c>
      <c r="DB34" s="61">
        <f ca="1">(IF(AND(DB$9&gt;=EOMONTH(Inputs!$G$39,0),DB$9&lt;=EOMONTH(Inputs!$G$28,0)),-Inputs!$G35,0)/12)*DB8</f>
        <v>0</v>
      </c>
      <c r="DC34" s="61">
        <f ca="1">(IF(AND(DC$9&gt;=EOMONTH(Inputs!$G$39,0),DC$9&lt;=EOMONTH(Inputs!$G$28,0)),-Inputs!$G35,0)/12)*DC8</f>
        <v>0</v>
      </c>
      <c r="DD34" s="61">
        <f ca="1">(IF(AND(DD$9&gt;=EOMONTH(Inputs!$G$39,0),DD$9&lt;=EOMONTH(Inputs!$G$28,0)),-Inputs!$G35,0)/12)*DD8</f>
        <v>0</v>
      </c>
      <c r="DE34" s="61">
        <f ca="1">(IF(AND(DE$9&gt;=EOMONTH(Inputs!$G$39,0),DE$9&lt;=EOMONTH(Inputs!$G$28,0)),-Inputs!$G35,0)/12)*DE8</f>
        <v>0</v>
      </c>
      <c r="DF34" s="61">
        <f ca="1">(IF(AND(DF$9&gt;=EOMONTH(Inputs!$G$39,0),DF$9&lt;=EOMONTH(Inputs!$G$28,0)),-Inputs!$G35,0)/12)*DF8</f>
        <v>0</v>
      </c>
      <c r="DG34" s="61">
        <f ca="1">(IF(AND(DG$9&gt;=EOMONTH(Inputs!$G$39,0),DG$9&lt;=EOMONTH(Inputs!$G$28,0)),-Inputs!$G35,0)/12)*DG8</f>
        <v>0</v>
      </c>
      <c r="DH34" s="61">
        <f ca="1">(IF(AND(DH$9&gt;=EOMONTH(Inputs!$G$39,0),DH$9&lt;=EOMONTH(Inputs!$G$28,0)),-Inputs!$G35,0)/12)*DH8</f>
        <v>0</v>
      </c>
      <c r="DI34" s="61">
        <f ca="1">(IF(AND(DI$9&gt;=EOMONTH(Inputs!$G$39,0),DI$9&lt;=EOMONTH(Inputs!$G$28,0)),-Inputs!$G35,0)/12)*DI8</f>
        <v>0</v>
      </c>
      <c r="DJ34" s="61">
        <f ca="1">(IF(AND(DJ$9&gt;=EOMONTH(Inputs!$G$39,0),DJ$9&lt;=EOMONTH(Inputs!$G$28,0)),-Inputs!$G35,0)/12)*DJ8</f>
        <v>0</v>
      </c>
      <c r="DK34" s="61">
        <f ca="1">(IF(AND(DK$9&gt;=EOMONTH(Inputs!$G$39,0),DK$9&lt;=EOMONTH(Inputs!$G$28,0)),-Inputs!$G35,0)/12)*DK8</f>
        <v>0</v>
      </c>
      <c r="DL34" s="61">
        <f ca="1">(IF(AND(DL$9&gt;=EOMONTH(Inputs!$G$39,0),DL$9&lt;=EOMONTH(Inputs!$G$28,0)),-Inputs!$G35,0)/12)*DL8</f>
        <v>0</v>
      </c>
      <c r="DM34" s="61">
        <f ca="1">(IF(AND(DM$9&gt;=EOMONTH(Inputs!$G$39,0),DM$9&lt;=EOMONTH(Inputs!$G$28,0)),-Inputs!$G35,0)/12)*DM8</f>
        <v>0</v>
      </c>
      <c r="DN34" s="61">
        <f ca="1">(IF(AND(DN$9&gt;=EOMONTH(Inputs!$G$39,0),DN$9&lt;=EOMONTH(Inputs!$G$28,0)),-Inputs!$G35,0)/12)*DN8</f>
        <v>0</v>
      </c>
      <c r="DO34" s="61">
        <f ca="1">(IF(AND(DO$9&gt;=EOMONTH(Inputs!$G$39,0),DO$9&lt;=EOMONTH(Inputs!$G$28,0)),-Inputs!$G35,0)/12)*DO8</f>
        <v>0</v>
      </c>
      <c r="DP34" s="61">
        <f ca="1">(IF(AND(DP$9&gt;=EOMONTH(Inputs!$G$39,0),DP$9&lt;=EOMONTH(Inputs!$G$28,0)),-Inputs!$G35,0)/12)*DP8</f>
        <v>0</v>
      </c>
      <c r="DQ34" s="61">
        <f ca="1">(IF(AND(DQ$9&gt;=EOMONTH(Inputs!$G$39,0),DQ$9&lt;=EOMONTH(Inputs!$G$28,0)),-Inputs!$G35,0)/12)*DQ8</f>
        <v>0</v>
      </c>
      <c r="DR34" s="61">
        <f ca="1">(IF(AND(DR$9&gt;=EOMONTH(Inputs!$G$39,0),DR$9&lt;=EOMONTH(Inputs!$G$28,0)),-Inputs!$G35,0)/12)*DR8</f>
        <v>0</v>
      </c>
      <c r="DS34" s="61">
        <f ca="1">(IF(AND(DS$9&gt;=EOMONTH(Inputs!$G$39,0),DS$9&lt;=EOMONTH(Inputs!$G$28,0)),-Inputs!$G35,0)/12)*DS8</f>
        <v>0</v>
      </c>
      <c r="DT34" s="61">
        <f ca="1">(IF(AND(DT$9&gt;=EOMONTH(Inputs!$G$39,0),DT$9&lt;=EOMONTH(Inputs!$G$28,0)),-Inputs!$G35,0)/12)*DT8</f>
        <v>0</v>
      </c>
      <c r="DU34" s="61">
        <f ca="1">(IF(AND(DU$9&gt;=EOMONTH(Inputs!$G$39,0),DU$9&lt;=EOMONTH(Inputs!$G$28,0)),-Inputs!$G35,0)/12)*DU8</f>
        <v>0</v>
      </c>
      <c r="DV34" s="61">
        <f ca="1">(IF(AND(DV$9&gt;=EOMONTH(Inputs!$G$39,0),DV$9&lt;=EOMONTH(Inputs!$G$28,0)),-Inputs!$G35,0)/12)*DV8</f>
        <v>0</v>
      </c>
      <c r="DW34" s="61">
        <f ca="1">(IF(AND(DW$9&gt;=EOMONTH(Inputs!$G$39,0),DW$9&lt;=EOMONTH(Inputs!$G$28,0)),-Inputs!$G35,0)/12)*DW8</f>
        <v>0</v>
      </c>
      <c r="DX34" s="61">
        <f ca="1">(IF(AND(DX$9&gt;=EOMONTH(Inputs!$G$39,0),DX$9&lt;=EOMONTH(Inputs!$G$28,0)),-Inputs!$G35,0)/12)*DX8</f>
        <v>0</v>
      </c>
      <c r="DY34" s="61">
        <f ca="1">(IF(AND(DY$9&gt;=EOMONTH(Inputs!$G$39,0),DY$9&lt;=EOMONTH(Inputs!$G$28,0)),-Inputs!$G35,0)/12)*DY8</f>
        <v>0</v>
      </c>
      <c r="DZ34" s="61">
        <f ca="1">(IF(AND(DZ$9&gt;=EOMONTH(Inputs!$G$39,0),DZ$9&lt;=EOMONTH(Inputs!$G$28,0)),-Inputs!$G35,0)/12)*DZ8</f>
        <v>0</v>
      </c>
      <c r="EA34" s="61">
        <f ca="1">(IF(AND(EA$9&gt;=EOMONTH(Inputs!$G$39,0),EA$9&lt;=EOMONTH(Inputs!$G$28,0)),-Inputs!$G35,0)/12)*EA8</f>
        <v>0</v>
      </c>
      <c r="EB34" s="61">
        <f ca="1">(IF(AND(EB$9&gt;=EOMONTH(Inputs!$G$39,0),EB$9&lt;=EOMONTH(Inputs!$G$28,0)),-Inputs!$G35,0)/12)*EB8</f>
        <v>0</v>
      </c>
      <c r="EC34" s="61">
        <f ca="1">(IF(AND(EC$9&gt;=EOMONTH(Inputs!$G$39,0),EC$9&lt;=EOMONTH(Inputs!$G$28,0)),-Inputs!$G35,0)/12)*EC8</f>
        <v>0</v>
      </c>
      <c r="ED34" s="61">
        <f ca="1">(IF(AND(ED$9&gt;=EOMONTH(Inputs!$G$39,0),ED$9&lt;=EOMONTH(Inputs!$G$28,0)),-Inputs!$G35,0)/12)*ED8</f>
        <v>0</v>
      </c>
      <c r="EE34" s="61">
        <f ca="1">(IF(AND(EE$9&gt;=EOMONTH(Inputs!$G$39,0),EE$9&lt;=EOMONTH(Inputs!$G$28,0)),-Inputs!$G35,0)/12)*EE8</f>
        <v>0</v>
      </c>
      <c r="EF34" s="61">
        <f ca="1">(IF(AND(EF$9&gt;=EOMONTH(Inputs!$G$39,0),EF$9&lt;=EOMONTH(Inputs!$G$28,0)),-Inputs!$G35,0)/12)*EF8</f>
        <v>0</v>
      </c>
      <c r="EG34" s="61">
        <f ca="1">(IF(AND(EG$9&gt;=EOMONTH(Inputs!$G$39,0),EG$9&lt;=EOMONTH(Inputs!$G$28,0)),-Inputs!$G35,0)/12)*EG8</f>
        <v>0</v>
      </c>
      <c r="EH34" s="61">
        <f ca="1">(IF(AND(EH$9&gt;=EOMONTH(Inputs!$G$39,0),EH$9&lt;=EOMONTH(Inputs!$G$28,0)),-Inputs!$G35,0)/12)*EH8</f>
        <v>0</v>
      </c>
      <c r="EI34" s="61">
        <f ca="1">(IF(AND(EI$9&gt;=EOMONTH(Inputs!$G$39,0),EI$9&lt;=EOMONTH(Inputs!$G$28,0)),-Inputs!$G35,0)/12)*EI8</f>
        <v>0</v>
      </c>
      <c r="EJ34" s="61">
        <f ca="1">(IF(AND(EJ$9&gt;=EOMONTH(Inputs!$G$39,0),EJ$9&lt;=EOMONTH(Inputs!$G$28,0)),-Inputs!$G35,0)/12)*EJ8</f>
        <v>0</v>
      </c>
      <c r="EK34" s="61">
        <f ca="1">(IF(AND(EK$9&gt;=EOMONTH(Inputs!$G$39,0),EK$9&lt;=EOMONTH(Inputs!$G$28,0)),-Inputs!$G35,0)/12)*EK8</f>
        <v>0</v>
      </c>
      <c r="EL34" s="61">
        <f ca="1">(IF(AND(EL$9&gt;=EOMONTH(Inputs!$G$39,0),EL$9&lt;=EOMONTH(Inputs!$G$28,0)),-Inputs!$G35,0)/12)*EL8</f>
        <v>0</v>
      </c>
      <c r="EM34" s="61">
        <f ca="1">(IF(AND(EM$9&gt;=EOMONTH(Inputs!$G$39,0),EM$9&lt;=EOMONTH(Inputs!$G$28,0)),-Inputs!$G35,0)/12)*EM8</f>
        <v>0</v>
      </c>
      <c r="EN34" s="61">
        <f ca="1">(IF(AND(EN$9&gt;=EOMONTH(Inputs!$G$39,0),EN$9&lt;=EOMONTH(Inputs!$G$28,0)),-Inputs!$G35,0)/12)*EN8</f>
        <v>0</v>
      </c>
      <c r="EO34" s="61">
        <f ca="1">(IF(AND(EO$9&gt;=EOMONTH(Inputs!$G$39,0),EO$9&lt;=EOMONTH(Inputs!$G$28,0)),-Inputs!$G35,0)/12)*EO8</f>
        <v>0</v>
      </c>
      <c r="EP34" s="61">
        <f ca="1">(IF(AND(EP$9&gt;=EOMONTH(Inputs!$G$39,0),EP$9&lt;=EOMONTH(Inputs!$G$28,0)),-Inputs!$G35,0)/12)*EP8</f>
        <v>0</v>
      </c>
      <c r="EQ34" s="61">
        <f ca="1">(IF(AND(EQ$9&gt;=EOMONTH(Inputs!$G$39,0),EQ$9&lt;=EOMONTH(Inputs!$G$28,0)),-Inputs!$G35,0)/12)*EQ8</f>
        <v>0</v>
      </c>
      <c r="ER34" s="61">
        <f ca="1">(IF(AND(ER$9&gt;=EOMONTH(Inputs!$G$39,0),ER$9&lt;=EOMONTH(Inputs!$G$28,0)),-Inputs!$G35,0)/12)*ER8</f>
        <v>0</v>
      </c>
      <c r="ES34" s="61">
        <f ca="1">(IF(AND(ES$9&gt;=EOMONTH(Inputs!$G$39,0),ES$9&lt;=EOMONTH(Inputs!$G$28,0)),-Inputs!$G35,0)/12)*ES8</f>
        <v>0</v>
      </c>
      <c r="ET34" s="61">
        <f ca="1">(IF(AND(ET$9&gt;=EOMONTH(Inputs!$G$39,0),ET$9&lt;=EOMONTH(Inputs!$G$28,0)),-Inputs!$G35,0)/12)*ET8</f>
        <v>0</v>
      </c>
      <c r="EU34" s="61">
        <f ca="1">(IF(AND(EU$9&gt;=EOMONTH(Inputs!$G$39,0),EU$9&lt;=EOMONTH(Inputs!$G$28,0)),-Inputs!$G35,0)/12)*EU8</f>
        <v>0</v>
      </c>
      <c r="EV34" s="61">
        <f ca="1">(IF(AND(EV$9&gt;=EOMONTH(Inputs!$G$39,0),EV$9&lt;=EOMONTH(Inputs!$G$28,0)),-Inputs!$G35,0)/12)*EV8</f>
        <v>0</v>
      </c>
      <c r="EW34" s="61">
        <f ca="1">(IF(AND(EW$9&gt;=EOMONTH(Inputs!$G$39,0),EW$9&lt;=EOMONTH(Inputs!$G$28,0)),-Inputs!$G35,0)/12)*EW8</f>
        <v>0</v>
      </c>
      <c r="EX34" s="61">
        <f ca="1">(IF(AND(EX$9&gt;=EOMONTH(Inputs!$G$39,0),EX$9&lt;=EOMONTH(Inputs!$G$28,0)),-Inputs!$G35,0)/12)*EX8</f>
        <v>0</v>
      </c>
      <c r="EY34" s="61">
        <f ca="1">(IF(AND(EY$9&gt;=EOMONTH(Inputs!$G$39,0),EY$9&lt;=EOMONTH(Inputs!$G$28,0)),-Inputs!$G35,0)/12)*EY8</f>
        <v>0</v>
      </c>
      <c r="EZ34" s="61">
        <f ca="1">(IF(AND(EZ$9&gt;=EOMONTH(Inputs!$G$39,0),EZ$9&lt;=EOMONTH(Inputs!$G$28,0)),-Inputs!$G35,0)/12)*EZ8</f>
        <v>0</v>
      </c>
      <c r="FA34" s="61">
        <f ca="1">(IF(AND(FA$9&gt;=EOMONTH(Inputs!$G$39,0),FA$9&lt;=EOMONTH(Inputs!$G$28,0)),-Inputs!$G35,0)/12)*FA8</f>
        <v>0</v>
      </c>
      <c r="FB34" s="61">
        <f ca="1">(IF(AND(FB$9&gt;=EOMONTH(Inputs!$G$39,0),FB$9&lt;=EOMONTH(Inputs!$G$28,0)),-Inputs!$G35,0)/12)*FB8</f>
        <v>0</v>
      </c>
      <c r="FC34" s="61">
        <f ca="1">(IF(AND(FC$9&gt;=EOMONTH(Inputs!$G$39,0),FC$9&lt;=EOMONTH(Inputs!$G$28,0)),-Inputs!$G35,0)/12)*FC8</f>
        <v>0</v>
      </c>
      <c r="FD34" s="61">
        <f ca="1">(IF(AND(FD$9&gt;=EOMONTH(Inputs!$G$39,0),FD$9&lt;=EOMONTH(Inputs!$G$28,0)),-Inputs!$G35,0)/12)*FD8</f>
        <v>0</v>
      </c>
      <c r="FE34" s="61">
        <f ca="1">(IF(AND(FE$9&gt;=EOMONTH(Inputs!$G$39,0),FE$9&lt;=EOMONTH(Inputs!$G$28,0)),-Inputs!$G35,0)/12)*FE8</f>
        <v>0</v>
      </c>
      <c r="FF34" s="61">
        <f ca="1">(IF(AND(FF$9&gt;=EOMONTH(Inputs!$G$39,0),FF$9&lt;=EOMONTH(Inputs!$G$28,0)),-Inputs!$G35,0)/12)*FF8</f>
        <v>0</v>
      </c>
      <c r="FG34" s="61">
        <f ca="1">(IF(AND(FG$9&gt;=EOMONTH(Inputs!$G$39,0),FG$9&lt;=EOMONTH(Inputs!$G$28,0)),-Inputs!$G35,0)/12)*FG8</f>
        <v>0</v>
      </c>
      <c r="FH34" s="61">
        <f ca="1">(IF(AND(FH$9&gt;=EOMONTH(Inputs!$G$39,0),FH$9&lt;=EOMONTH(Inputs!$G$28,0)),-Inputs!$G35,0)/12)*FH8</f>
        <v>0</v>
      </c>
      <c r="FI34" s="61">
        <f ca="1">(IF(AND(FI$9&gt;=EOMONTH(Inputs!$G$39,0),FI$9&lt;=EOMONTH(Inputs!$G$28,0)),-Inputs!$G35,0)/12)*FI8</f>
        <v>0</v>
      </c>
      <c r="FJ34" s="61">
        <f ca="1">(IF(AND(FJ$9&gt;=EOMONTH(Inputs!$G$39,0),FJ$9&lt;=EOMONTH(Inputs!$G$28,0)),-Inputs!$G35,0)/12)*FJ8</f>
        <v>0</v>
      </c>
      <c r="FK34" s="61">
        <f ca="1">(IF(AND(FK$9&gt;=EOMONTH(Inputs!$G$39,0),FK$9&lt;=EOMONTH(Inputs!$G$28,0)),-Inputs!$G35,0)/12)*FK8</f>
        <v>0</v>
      </c>
      <c r="FL34" s="61">
        <f ca="1">(IF(AND(FL$9&gt;=EOMONTH(Inputs!$G$39,0),FL$9&lt;=EOMONTH(Inputs!$G$28,0)),-Inputs!$G35,0)/12)*FL8</f>
        <v>0</v>
      </c>
      <c r="FM34" s="61">
        <f ca="1">(IF(AND(FM$9&gt;=EOMONTH(Inputs!$G$39,0),FM$9&lt;=EOMONTH(Inputs!$G$28,0)),-Inputs!$G35,0)/12)*FM8</f>
        <v>0</v>
      </c>
      <c r="FN34" s="61">
        <f ca="1">(IF(AND(FN$9&gt;=EOMONTH(Inputs!$G$39,0),FN$9&lt;=EOMONTH(Inputs!$G$28,0)),-Inputs!$G35,0)/12)*FN8</f>
        <v>0</v>
      </c>
      <c r="FO34" s="61">
        <f ca="1">(IF(AND(FO$9&gt;=EOMONTH(Inputs!$G$39,0),FO$9&lt;=EOMONTH(Inputs!$G$28,0)),-Inputs!$G35,0)/12)*FO8</f>
        <v>0</v>
      </c>
      <c r="FP34" s="61">
        <f ca="1">(IF(AND(FP$9&gt;=EOMONTH(Inputs!$G$39,0),FP$9&lt;=EOMONTH(Inputs!$G$28,0)),-Inputs!$G35,0)/12)*FP8</f>
        <v>0</v>
      </c>
      <c r="FQ34" s="61">
        <f ca="1">(IF(AND(FQ$9&gt;=EOMONTH(Inputs!$G$39,0),FQ$9&lt;=EOMONTH(Inputs!$G$28,0)),-Inputs!$G35,0)/12)*FQ8</f>
        <v>0</v>
      </c>
      <c r="FR34" s="61">
        <f ca="1">(IF(AND(FR$9&gt;=EOMONTH(Inputs!$G$39,0),FR$9&lt;=EOMONTH(Inputs!$G$28,0)),-Inputs!$G35,0)/12)*FR8</f>
        <v>0</v>
      </c>
      <c r="FS34" s="61">
        <f ca="1">(IF(AND(FS$9&gt;=EOMONTH(Inputs!$G$39,0),FS$9&lt;=EOMONTH(Inputs!$G$28,0)),-Inputs!$G35,0)/12)*FS8</f>
        <v>0</v>
      </c>
      <c r="FT34" s="61">
        <f ca="1">(IF(AND(FT$9&gt;=EOMONTH(Inputs!$G$39,0),FT$9&lt;=EOMONTH(Inputs!$G$28,0)),-Inputs!$G35,0)/12)*FT8</f>
        <v>0</v>
      </c>
      <c r="FU34" s="61">
        <f ca="1">(IF(AND(FU$9&gt;=EOMONTH(Inputs!$G$39,0),FU$9&lt;=EOMONTH(Inputs!$G$28,0)),-Inputs!$G35,0)/12)*FU8</f>
        <v>0</v>
      </c>
      <c r="FV34" s="61">
        <f ca="1">(IF(AND(FV$9&gt;=EOMONTH(Inputs!$G$39,0),FV$9&lt;=EOMONTH(Inputs!$G$28,0)),-Inputs!$G35,0)/12)*FV8</f>
        <v>0</v>
      </c>
      <c r="FW34" s="61">
        <f ca="1">(IF(AND(FW$9&gt;=EOMONTH(Inputs!$G$39,0),FW$9&lt;=EOMONTH(Inputs!$G$28,0)),-Inputs!$G35,0)/12)*FW8</f>
        <v>0</v>
      </c>
      <c r="FX34" s="61">
        <f ca="1">(IF(AND(FX$9&gt;=EOMONTH(Inputs!$G$39,0),FX$9&lt;=EOMONTH(Inputs!$G$28,0)),-Inputs!$G35,0)/12)*FX8</f>
        <v>0</v>
      </c>
      <c r="FY34" s="61">
        <f ca="1">(IF(AND(FY$9&gt;=EOMONTH(Inputs!$G$39,0),FY$9&lt;=EOMONTH(Inputs!$G$28,0)),-Inputs!$G35,0)/12)*FY8</f>
        <v>0</v>
      </c>
      <c r="FZ34" s="61">
        <f ca="1">(IF(AND(FZ$9&gt;=EOMONTH(Inputs!$G$39,0),FZ$9&lt;=EOMONTH(Inputs!$G$28,0)),-Inputs!$G35,0)/12)*FZ8</f>
        <v>0</v>
      </c>
      <c r="GA34" s="61">
        <f ca="1">(IF(AND(GA$9&gt;=EOMONTH(Inputs!$G$39,0),GA$9&lt;=EOMONTH(Inputs!$G$28,0)),-Inputs!$G35,0)/12)*GA8</f>
        <v>0</v>
      </c>
      <c r="GB34" s="61">
        <f ca="1">(IF(AND(GB$9&gt;=EOMONTH(Inputs!$G$39,0),GB$9&lt;=EOMONTH(Inputs!$G$28,0)),-Inputs!$G35,0)/12)*GB8</f>
        <v>0</v>
      </c>
      <c r="GC34" s="61">
        <f ca="1">(IF(AND(GC$9&gt;=EOMONTH(Inputs!$G$39,0),GC$9&lt;=EOMONTH(Inputs!$G$28,0)),-Inputs!$G35,0)/12)*GC8</f>
        <v>0</v>
      </c>
      <c r="GD34" s="61">
        <f ca="1">(IF(AND(GD$9&gt;=EOMONTH(Inputs!$G$39,0),GD$9&lt;=EOMONTH(Inputs!$G$28,0)),-Inputs!$G35,0)/12)*GD8</f>
        <v>0</v>
      </c>
      <c r="GE34" s="61">
        <f ca="1">(IF(AND(GE$9&gt;=EOMONTH(Inputs!$G$39,0),GE$9&lt;=EOMONTH(Inputs!$G$28,0)),-Inputs!$G35,0)/12)*GE8</f>
        <v>0</v>
      </c>
      <c r="GF34" s="61">
        <f ca="1">(IF(AND(GF$9&gt;=EOMONTH(Inputs!$G$39,0),GF$9&lt;=EOMONTH(Inputs!$G$28,0)),-Inputs!$G35,0)/12)*GF8</f>
        <v>0</v>
      </c>
      <c r="GG34" s="61">
        <f ca="1">(IF(AND(GG$9&gt;=EOMONTH(Inputs!$G$39,0),GG$9&lt;=EOMONTH(Inputs!$G$28,0)),-Inputs!$G35,0)/12)*GG8</f>
        <v>0</v>
      </c>
      <c r="GH34" s="61">
        <f ca="1">(IF(AND(GH$9&gt;=EOMONTH(Inputs!$G$39,0),GH$9&lt;=EOMONTH(Inputs!$G$28,0)),-Inputs!$G35,0)/12)*GH8</f>
        <v>0</v>
      </c>
      <c r="GI34" s="61">
        <f ca="1">(IF(AND(GI$9&gt;=EOMONTH(Inputs!$G$39,0),GI$9&lt;=EOMONTH(Inputs!$G$28,0)),-Inputs!$G35,0)/12)*GI8</f>
        <v>0</v>
      </c>
      <c r="GJ34" s="61">
        <f ca="1">(IF(AND(GJ$9&gt;=EOMONTH(Inputs!$G$39,0),GJ$9&lt;=EOMONTH(Inputs!$G$28,0)),-Inputs!$G35,0)/12)*GJ8</f>
        <v>0</v>
      </c>
      <c r="GK34" s="61">
        <f ca="1">(IF(AND(GK$9&gt;=EOMONTH(Inputs!$G$39,0),GK$9&lt;=EOMONTH(Inputs!$G$28,0)),-Inputs!$G35,0)/12)*GK8</f>
        <v>0</v>
      </c>
      <c r="GL34" s="61">
        <f ca="1">(IF(AND(GL$9&gt;=EOMONTH(Inputs!$G$39,0),GL$9&lt;=EOMONTH(Inputs!$G$28,0)),-Inputs!$G35,0)/12)*GL8</f>
        <v>0</v>
      </c>
      <c r="GM34" s="61">
        <f ca="1">(IF(AND(GM$9&gt;=EOMONTH(Inputs!$G$39,0),GM$9&lt;=EOMONTH(Inputs!$G$28,0)),-Inputs!$G35,0)/12)*GM8</f>
        <v>0</v>
      </c>
      <c r="GN34" s="61">
        <f ca="1">(IF(AND(GN$9&gt;=EOMONTH(Inputs!$G$39,0),GN$9&lt;=EOMONTH(Inputs!$G$28,0)),-Inputs!$G35,0)/12)*GN8</f>
        <v>0</v>
      </c>
      <c r="GO34" s="61">
        <f ca="1">(IF(AND(GO$9&gt;=EOMONTH(Inputs!$G$39,0),GO$9&lt;=EOMONTH(Inputs!$G$28,0)),-Inputs!$G35,0)/12)*GO8</f>
        <v>0</v>
      </c>
      <c r="GP34" s="61">
        <f ca="1">(IF(AND(GP$9&gt;=EOMONTH(Inputs!$G$39,0),GP$9&lt;=EOMONTH(Inputs!$G$28,0)),-Inputs!$G35,0)/12)*GP8</f>
        <v>0</v>
      </c>
      <c r="GQ34" s="61">
        <f ca="1">(IF(AND(GQ$9&gt;=EOMONTH(Inputs!$G$39,0),GQ$9&lt;=EOMONTH(Inputs!$G$28,0)),-Inputs!$G35,0)/12)*GQ8</f>
        <v>0</v>
      </c>
      <c r="GR34" s="61">
        <f ca="1">(IF(AND(GR$9&gt;=EOMONTH(Inputs!$G$39,0),GR$9&lt;=EOMONTH(Inputs!$G$28,0)),-Inputs!$G35,0)/12)*GR8</f>
        <v>0</v>
      </c>
      <c r="GS34" s="61">
        <f ca="1">(IF(AND(GS$9&gt;=EOMONTH(Inputs!$G$39,0),GS$9&lt;=EOMONTH(Inputs!$G$28,0)),-Inputs!$G35,0)/12)*GS8</f>
        <v>0</v>
      </c>
      <c r="GT34" s="61">
        <f ca="1">(IF(AND(GT$9&gt;=EOMONTH(Inputs!$G$39,0),GT$9&lt;=EOMONTH(Inputs!$G$28,0)),-Inputs!$G35,0)/12)*GT8</f>
        <v>0</v>
      </c>
      <c r="GU34" s="61">
        <f ca="1">(IF(AND(GU$9&gt;=EOMONTH(Inputs!$G$39,0),GU$9&lt;=EOMONTH(Inputs!$G$28,0)),-Inputs!$G35,0)/12)*GU8</f>
        <v>0</v>
      </c>
      <c r="GV34" s="61">
        <f ca="1">(IF(AND(GV$9&gt;=EOMONTH(Inputs!$G$39,0),GV$9&lt;=EOMONTH(Inputs!$G$28,0)),-Inputs!$G35,0)/12)*GV8</f>
        <v>0</v>
      </c>
      <c r="GW34" s="61">
        <f ca="1">(IF(AND(GW$9&gt;=EOMONTH(Inputs!$G$39,0),GW$9&lt;=EOMONTH(Inputs!$G$28,0)),-Inputs!$G35,0)/12)*GW8</f>
        <v>0</v>
      </c>
      <c r="GX34" s="61">
        <f ca="1">(IF(AND(GX$9&gt;=EOMONTH(Inputs!$G$39,0),GX$9&lt;=EOMONTH(Inputs!$G$28,0)),-Inputs!$G35,0)/12)*GX8</f>
        <v>0</v>
      </c>
      <c r="GY34" s="61">
        <f ca="1">(IF(AND(GY$9&gt;=EOMONTH(Inputs!$G$39,0),GY$9&lt;=EOMONTH(Inputs!$G$28,0)),-Inputs!$G35,0)/12)*GY8</f>
        <v>0</v>
      </c>
      <c r="GZ34" s="61">
        <f ca="1">(IF(AND(GZ$9&gt;=EOMONTH(Inputs!$G$39,0),GZ$9&lt;=EOMONTH(Inputs!$G$28,0)),-Inputs!$G35,0)/12)*GZ8</f>
        <v>0</v>
      </c>
      <c r="HA34" s="61">
        <f ca="1">(IF(AND(HA$9&gt;=EOMONTH(Inputs!$G$39,0),HA$9&lt;=EOMONTH(Inputs!$G$28,0)),-Inputs!$G35,0)/12)*HA8</f>
        <v>0</v>
      </c>
      <c r="HB34" s="61">
        <f ca="1">(IF(AND(HB$9&gt;=EOMONTH(Inputs!$G$39,0),HB$9&lt;=EOMONTH(Inputs!$G$28,0)),-Inputs!$G35,0)/12)*HB8</f>
        <v>0</v>
      </c>
      <c r="HC34" s="61">
        <f ca="1">(IF(AND(HC$9&gt;=EOMONTH(Inputs!$G$39,0),HC$9&lt;=EOMONTH(Inputs!$G$28,0)),-Inputs!$G35,0)/12)*HC8</f>
        <v>0</v>
      </c>
      <c r="HD34" s="61">
        <f ca="1">(IF(AND(HD$9&gt;=EOMONTH(Inputs!$G$39,0),HD$9&lt;=EOMONTH(Inputs!$G$28,0)),-Inputs!$G35,0)/12)*HD8</f>
        <v>0</v>
      </c>
      <c r="HE34" s="61">
        <f ca="1">(IF(AND(HE$9&gt;=EOMONTH(Inputs!$G$39,0),HE$9&lt;=EOMONTH(Inputs!$G$28,0)),-Inputs!$G35,0)/12)*HE8</f>
        <v>0</v>
      </c>
      <c r="HF34" s="61">
        <f ca="1">(IF(AND(HF$9&gt;=EOMONTH(Inputs!$G$39,0),HF$9&lt;=EOMONTH(Inputs!$G$28,0)),-Inputs!$G35,0)/12)*HF8</f>
        <v>0</v>
      </c>
      <c r="HG34" s="61">
        <f ca="1">(IF(AND(HG$9&gt;=EOMONTH(Inputs!$G$39,0),HG$9&lt;=EOMONTH(Inputs!$G$28,0)),-Inputs!$G35,0)/12)*HG8</f>
        <v>0</v>
      </c>
      <c r="HH34" s="61">
        <f ca="1">(IF(AND(HH$9&gt;=EOMONTH(Inputs!$G$39,0),HH$9&lt;=EOMONTH(Inputs!$G$28,0)),-Inputs!$G35,0)/12)*HH8</f>
        <v>0</v>
      </c>
      <c r="HI34" s="61">
        <f ca="1">(IF(AND(HI$9&gt;=EOMONTH(Inputs!$G$39,0),HI$9&lt;=EOMONTH(Inputs!$G$28,0)),-Inputs!$G35,0)/12)*HI8</f>
        <v>0</v>
      </c>
      <c r="HJ34" s="61">
        <f ca="1">(IF(AND(HJ$9&gt;=EOMONTH(Inputs!$G$39,0),HJ$9&lt;=EOMONTH(Inputs!$G$28,0)),-Inputs!$G35,0)/12)*HJ8</f>
        <v>0</v>
      </c>
      <c r="HK34" s="61">
        <f ca="1">(IF(AND(HK$9&gt;=EOMONTH(Inputs!$G$39,0),HK$9&lt;=EOMONTH(Inputs!$G$28,0)),-Inputs!$G35,0)/12)*HK8</f>
        <v>0</v>
      </c>
      <c r="HL34" s="61">
        <f ca="1">(IF(AND(HL$9&gt;=EOMONTH(Inputs!$G$39,0),HL$9&lt;=EOMONTH(Inputs!$G$28,0)),-Inputs!$G35,0)/12)*HL8</f>
        <v>0</v>
      </c>
      <c r="HM34" s="61">
        <f ca="1">(IF(AND(HM$9&gt;=EOMONTH(Inputs!$G$39,0),HM$9&lt;=EOMONTH(Inputs!$G$28,0)),-Inputs!$G35,0)/12)*HM8</f>
        <v>0</v>
      </c>
      <c r="HN34" s="61">
        <f ca="1">(IF(AND(HN$9&gt;=EOMONTH(Inputs!$G$39,0),HN$9&lt;=EOMONTH(Inputs!$G$28,0)),-Inputs!$G35,0)/12)*HN8</f>
        <v>0</v>
      </c>
      <c r="HO34" s="61">
        <f ca="1">(IF(AND(HO$9&gt;=EOMONTH(Inputs!$G$39,0),HO$9&lt;=EOMONTH(Inputs!$G$28,0)),-Inputs!$G35,0)/12)*HO8</f>
        <v>0</v>
      </c>
      <c r="HP34" s="61">
        <f ca="1">(IF(AND(HP$9&gt;=EOMONTH(Inputs!$G$39,0),HP$9&lt;=EOMONTH(Inputs!$G$28,0)),-Inputs!$G35,0)/12)*HP8</f>
        <v>0</v>
      </c>
      <c r="HQ34" s="61">
        <f ca="1">(IF(AND(HQ$9&gt;=EOMONTH(Inputs!$G$39,0),HQ$9&lt;=EOMONTH(Inputs!$G$28,0)),-Inputs!$G35,0)/12)*HQ8</f>
        <v>0</v>
      </c>
      <c r="HR34" s="61">
        <f ca="1">(IF(AND(HR$9&gt;=EOMONTH(Inputs!$G$39,0),HR$9&lt;=EOMONTH(Inputs!$G$28,0)),-Inputs!$G35,0)/12)*HR8</f>
        <v>0</v>
      </c>
      <c r="HS34" s="61">
        <f ca="1">(IF(AND(HS$9&gt;=EOMONTH(Inputs!$G$39,0),HS$9&lt;=EOMONTH(Inputs!$G$28,0)),-Inputs!$G35,0)/12)*HS8</f>
        <v>0</v>
      </c>
      <c r="HT34" s="61">
        <f ca="1">(IF(AND(HT$9&gt;=EOMONTH(Inputs!$G$39,0),HT$9&lt;=EOMONTH(Inputs!$G$28,0)),-Inputs!$G35,0)/12)*HT8</f>
        <v>0</v>
      </c>
      <c r="HU34" s="61">
        <f ca="1">(IF(AND(HU$9&gt;=EOMONTH(Inputs!$G$39,0),HU$9&lt;=EOMONTH(Inputs!$G$28,0)),-Inputs!$G35,0)/12)*HU8</f>
        <v>0</v>
      </c>
      <c r="HV34" s="61">
        <f ca="1">(IF(AND(HV$9&gt;=EOMONTH(Inputs!$G$39,0),HV$9&lt;=EOMONTH(Inputs!$G$28,0)),-Inputs!$G35,0)/12)*HV8</f>
        <v>0</v>
      </c>
      <c r="HW34" s="61">
        <f ca="1">(IF(AND(HW$9&gt;=EOMONTH(Inputs!$G$39,0),HW$9&lt;=EOMONTH(Inputs!$G$28,0)),-Inputs!$G35,0)/12)*HW8</f>
        <v>0</v>
      </c>
      <c r="HX34" s="61">
        <f ca="1">(IF(AND(HX$9&gt;=EOMONTH(Inputs!$G$39,0),HX$9&lt;=EOMONTH(Inputs!$G$28,0)),-Inputs!$G35,0)/12)*HX8</f>
        <v>0</v>
      </c>
      <c r="HY34" s="61">
        <f ca="1">(IF(AND(HY$9&gt;=EOMONTH(Inputs!$G$39,0),HY$9&lt;=EOMONTH(Inputs!$G$28,0)),-Inputs!$G35,0)/12)*HY8</f>
        <v>0</v>
      </c>
      <c r="HZ34" s="61">
        <f ca="1">(IF(AND(HZ$9&gt;=EOMONTH(Inputs!$G$39,0),HZ$9&lt;=EOMONTH(Inputs!$G$28,0)),-Inputs!$G35,0)/12)*HZ8</f>
        <v>0</v>
      </c>
      <c r="IA34" s="61">
        <f ca="1">(IF(AND(IA$9&gt;=EOMONTH(Inputs!$G$39,0),IA$9&lt;=EOMONTH(Inputs!$G$28,0)),-Inputs!$G35,0)/12)*IA8</f>
        <v>0</v>
      </c>
      <c r="IB34" s="61">
        <f ca="1">(IF(AND(IB$9&gt;=EOMONTH(Inputs!$G$39,0),IB$9&lt;=EOMONTH(Inputs!$G$28,0)),-Inputs!$G35,0)/12)*IB8</f>
        <v>0</v>
      </c>
      <c r="IC34" s="61">
        <f ca="1">(IF(AND(IC$9&gt;=EOMONTH(Inputs!$G$39,0),IC$9&lt;=EOMONTH(Inputs!$G$28,0)),-Inputs!$G35,0)/12)*IC8</f>
        <v>0</v>
      </c>
      <c r="ID34" s="61">
        <f ca="1">(IF(AND(ID$9&gt;=EOMONTH(Inputs!$G$39,0),ID$9&lt;=EOMONTH(Inputs!$G$28,0)),-Inputs!$G35,0)/12)*ID8</f>
        <v>0</v>
      </c>
      <c r="IE34" s="61">
        <f ca="1">(IF(AND(IE$9&gt;=EOMONTH(Inputs!$G$39,0),IE$9&lt;=EOMONTH(Inputs!$G$28,0)),-Inputs!$G35,0)/12)*IE8</f>
        <v>0</v>
      </c>
      <c r="IF34" s="61">
        <f ca="1">(IF(AND(IF$9&gt;=EOMONTH(Inputs!$G$39,0),IF$9&lt;=EOMONTH(Inputs!$G$28,0)),-Inputs!$G35,0)/12)*IF8</f>
        <v>0</v>
      </c>
      <c r="IG34" s="61">
        <f ca="1">(IF(AND(IG$9&gt;=EOMONTH(Inputs!$G$39,0),IG$9&lt;=EOMONTH(Inputs!$G$28,0)),-Inputs!$G35,0)/12)*IG8</f>
        <v>0</v>
      </c>
      <c r="IH34" s="61">
        <f ca="1">(IF(AND(IH$9&gt;=EOMONTH(Inputs!$G$39,0),IH$9&lt;=EOMONTH(Inputs!$G$28,0)),-Inputs!$G35,0)/12)*IH8</f>
        <v>0</v>
      </c>
      <c r="II34" s="61">
        <f ca="1">(IF(AND(II$9&gt;=EOMONTH(Inputs!$G$39,0),II$9&lt;=EOMONTH(Inputs!$G$28,0)),-Inputs!$G35,0)/12)*II8</f>
        <v>0</v>
      </c>
      <c r="IJ34" s="61">
        <f ca="1">(IF(AND(IJ$9&gt;=EOMONTH(Inputs!$G$39,0),IJ$9&lt;=EOMONTH(Inputs!$G$28,0)),-Inputs!$G35,0)/12)*IJ8</f>
        <v>0</v>
      </c>
      <c r="IK34" s="61">
        <f ca="1">(IF(AND(IK$9&gt;=EOMONTH(Inputs!$G$39,0),IK$9&lt;=EOMONTH(Inputs!$G$28,0)),-Inputs!$G35,0)/12)*IK8</f>
        <v>0</v>
      </c>
      <c r="IL34" s="61">
        <f ca="1">(IF(AND(IL$9&gt;=EOMONTH(Inputs!$G$39,0),IL$9&lt;=EOMONTH(Inputs!$G$28,0)),-Inputs!$G35,0)/12)*IL8</f>
        <v>0</v>
      </c>
      <c r="IM34" s="61">
        <f ca="1">(IF(AND(IM$9&gt;=EOMONTH(Inputs!$G$39,0),IM$9&lt;=EOMONTH(Inputs!$G$28,0)),-Inputs!$G35,0)/12)*IM8</f>
        <v>0</v>
      </c>
      <c r="IN34" s="61">
        <f ca="1">(IF(AND(IN$9&gt;=EOMONTH(Inputs!$G$39,0),IN$9&lt;=EOMONTH(Inputs!$G$28,0)),-Inputs!$G35,0)/12)*IN8</f>
        <v>0</v>
      </c>
      <c r="IO34" s="61">
        <f ca="1">(IF(AND(IO$9&gt;=EOMONTH(Inputs!$G$39,0),IO$9&lt;=EOMONTH(Inputs!$G$28,0)),-Inputs!$G35,0)/12)*IO8</f>
        <v>0</v>
      </c>
      <c r="IP34" s="61">
        <f ca="1">(IF(AND(IP$9&gt;=EOMONTH(Inputs!$G$39,0),IP$9&lt;=EOMONTH(Inputs!$G$28,0)),-Inputs!$G35,0)/12)*IP8</f>
        <v>0</v>
      </c>
      <c r="IQ34" s="61">
        <f ca="1">(IF(AND(IQ$9&gt;=EOMONTH(Inputs!$G$39,0),IQ$9&lt;=EOMONTH(Inputs!$G$28,0)),-Inputs!$G35,0)/12)*IQ8</f>
        <v>0</v>
      </c>
      <c r="IR34" s="61">
        <f ca="1">(IF(AND(IR$9&gt;=EOMONTH(Inputs!$G$39,0),IR$9&lt;=EOMONTH(Inputs!$G$28,0)),-Inputs!$G35,0)/12)*IR8</f>
        <v>0</v>
      </c>
      <c r="IS34" s="61">
        <f ca="1">(IF(AND(IS$9&gt;=EOMONTH(Inputs!$G$39,0),IS$9&lt;=EOMONTH(Inputs!$G$28,0)),-Inputs!$G35,0)/12)*IS8</f>
        <v>0</v>
      </c>
      <c r="IT34" s="61">
        <f ca="1">(IF(AND(IT$9&gt;=EOMONTH(Inputs!$G$39,0),IT$9&lt;=EOMONTH(Inputs!$G$28,0)),-Inputs!$G35,0)/12)*IT8</f>
        <v>0</v>
      </c>
      <c r="IU34" s="61">
        <f ca="1">(IF(AND(IU$9&gt;=EOMONTH(Inputs!$G$39,0),IU$9&lt;=EOMONTH(Inputs!$G$28,0)),-Inputs!$G35,0)/12)*IU8</f>
        <v>0</v>
      </c>
      <c r="IV34" s="61">
        <f ca="1">(IF(AND(IV$9&gt;=EOMONTH(Inputs!$G$39,0),IV$9&lt;=EOMONTH(Inputs!$G$28,0)),-Inputs!$G35,0)/12)*IV8</f>
        <v>0</v>
      </c>
      <c r="IW34" s="61">
        <f ca="1">(IF(AND(IW$9&gt;=EOMONTH(Inputs!$G$39,0),IW$9&lt;=EOMONTH(Inputs!$G$28,0)),-Inputs!$G35,0)/12)*IW8</f>
        <v>0</v>
      </c>
      <c r="IX34" s="61">
        <f ca="1">(IF(AND(IX$9&gt;=EOMONTH(Inputs!$G$39,0),IX$9&lt;=EOMONTH(Inputs!$G$28,0)),-Inputs!$G35,0)/12)*IX8</f>
        <v>0</v>
      </c>
      <c r="IY34" s="61">
        <f ca="1">(IF(AND(IY$9&gt;=EOMONTH(Inputs!$G$39,0),IY$9&lt;=EOMONTH(Inputs!$G$28,0)),-Inputs!$G35,0)/12)*IY8</f>
        <v>0</v>
      </c>
      <c r="IZ34" s="61">
        <f ca="1">(IF(AND(IZ$9&gt;=EOMONTH(Inputs!$G$39,0),IZ$9&lt;=EOMONTH(Inputs!$G$28,0)),-Inputs!$G35,0)/12)*IZ8</f>
        <v>0</v>
      </c>
      <c r="JA34" s="61">
        <f ca="1">(IF(AND(JA$9&gt;=EOMONTH(Inputs!$G$39,0),JA$9&lt;=EOMONTH(Inputs!$G$28,0)),-Inputs!$G35,0)/12)*JA8</f>
        <v>0</v>
      </c>
      <c r="JB34" s="61">
        <f ca="1">(IF(AND(JB$9&gt;=EOMONTH(Inputs!$G$39,0),JB$9&lt;=EOMONTH(Inputs!$G$28,0)),-Inputs!$G35,0)/12)*JB8</f>
        <v>0</v>
      </c>
      <c r="JC34" s="61">
        <f ca="1">(IF(AND(JC$9&gt;=EOMONTH(Inputs!$G$39,0),JC$9&lt;=EOMONTH(Inputs!$G$28,0)),-Inputs!$G35,0)/12)*JC8</f>
        <v>0</v>
      </c>
      <c r="JD34" s="61">
        <f ca="1">(IF(AND(JD$9&gt;=EOMONTH(Inputs!$G$39,0),JD$9&lt;=EOMONTH(Inputs!$G$28,0)),-Inputs!$G35,0)/12)*JD8</f>
        <v>0</v>
      </c>
      <c r="JE34" s="61">
        <f ca="1">(IF(AND(JE$9&gt;=EOMONTH(Inputs!$G$39,0),JE$9&lt;=EOMONTH(Inputs!$G$28,0)),-Inputs!$G35,0)/12)*JE8</f>
        <v>0</v>
      </c>
      <c r="JF34" s="61">
        <f ca="1">(IF(AND(JF$9&gt;=EOMONTH(Inputs!$G$39,0),JF$9&lt;=EOMONTH(Inputs!$G$28,0)),-Inputs!$G35,0)/12)*JF8</f>
        <v>0</v>
      </c>
      <c r="JG34" s="61">
        <f ca="1">(IF(AND(JG$9&gt;=EOMONTH(Inputs!$G$39,0),JG$9&lt;=EOMONTH(Inputs!$G$28,0)),-Inputs!$G35,0)/12)*JG8</f>
        <v>0</v>
      </c>
      <c r="JH34" s="61">
        <f ca="1">(IF(AND(JH$9&gt;=EOMONTH(Inputs!$G$39,0),JH$9&lt;=EOMONTH(Inputs!$G$28,0)),-Inputs!$G35,0)/12)*JH8</f>
        <v>0</v>
      </c>
      <c r="JI34" s="61">
        <f ca="1">(IF(AND(JI$9&gt;=EOMONTH(Inputs!$G$39,0),JI$9&lt;=EOMONTH(Inputs!$G$28,0)),-Inputs!$G35,0)/12)*JI8</f>
        <v>0</v>
      </c>
      <c r="JJ34" s="61">
        <f ca="1">(IF(AND(JJ$9&gt;=EOMONTH(Inputs!$G$39,0),JJ$9&lt;=EOMONTH(Inputs!$G$28,0)),-Inputs!$G35,0)/12)*JJ8</f>
        <v>0</v>
      </c>
      <c r="JK34" s="61">
        <f ca="1">(IF(AND(JK$9&gt;=EOMONTH(Inputs!$G$39,0),JK$9&lt;=EOMONTH(Inputs!$G$28,0)),-Inputs!$G35,0)/12)*JK8</f>
        <v>0</v>
      </c>
      <c r="JL34" s="61">
        <f ca="1">(IF(AND(JL$9&gt;=EOMONTH(Inputs!$G$39,0),JL$9&lt;=EOMONTH(Inputs!$G$28,0)),-Inputs!$G35,0)/12)*JL8</f>
        <v>0</v>
      </c>
      <c r="JM34" s="61">
        <f ca="1">(IF(AND(JM$9&gt;=EOMONTH(Inputs!$G$39,0),JM$9&lt;=EOMONTH(Inputs!$G$28,0)),-Inputs!$G35,0)/12)*JM8</f>
        <v>0</v>
      </c>
      <c r="JN34" s="61">
        <f ca="1">(IF(AND(JN$9&gt;=EOMONTH(Inputs!$G$39,0),JN$9&lt;=EOMONTH(Inputs!$G$28,0)),-Inputs!$G35,0)/12)*JN8</f>
        <v>0</v>
      </c>
      <c r="JO34" s="61">
        <f ca="1">(IF(AND(JO$9&gt;=EOMONTH(Inputs!$G$39,0),JO$9&lt;=EOMONTH(Inputs!$G$28,0)),-Inputs!$G35,0)/12)*JO8</f>
        <v>0</v>
      </c>
      <c r="JP34" s="61">
        <f ca="1">(IF(AND(JP$9&gt;=EOMONTH(Inputs!$G$39,0),JP$9&lt;=EOMONTH(Inputs!$G$28,0)),-Inputs!$G35,0)/12)*JP8</f>
        <v>0</v>
      </c>
      <c r="JQ34" s="61">
        <f ca="1">(IF(AND(JQ$9&gt;=EOMONTH(Inputs!$G$39,0),JQ$9&lt;=EOMONTH(Inputs!$G$28,0)),-Inputs!$G35,0)/12)*JQ8</f>
        <v>0</v>
      </c>
      <c r="JR34" s="61">
        <f ca="1">(IF(AND(JR$9&gt;=EOMONTH(Inputs!$G$39,0),JR$9&lt;=EOMONTH(Inputs!$G$28,0)),-Inputs!$G35,0)/12)*JR8</f>
        <v>0</v>
      </c>
      <c r="JS34" s="61">
        <f ca="1">(IF(AND(JS$9&gt;=EOMONTH(Inputs!$G$39,0),JS$9&lt;=EOMONTH(Inputs!$G$28,0)),-Inputs!$G35,0)/12)*JS8</f>
        <v>0</v>
      </c>
      <c r="JT34" s="61">
        <f ca="1">(IF(AND(JT$9&gt;=EOMONTH(Inputs!$G$39,0),JT$9&lt;=EOMONTH(Inputs!$G$28,0)),-Inputs!$G35,0)/12)*JT8</f>
        <v>0</v>
      </c>
      <c r="JU34" s="61">
        <f ca="1">(IF(AND(JU$9&gt;=EOMONTH(Inputs!$G$39,0),JU$9&lt;=EOMONTH(Inputs!$G$28,0)),-Inputs!$G35,0)/12)*JU8</f>
        <v>0</v>
      </c>
      <c r="JV34" s="61">
        <f ca="1">(IF(AND(JV$9&gt;=EOMONTH(Inputs!$G$39,0),JV$9&lt;=EOMONTH(Inputs!$G$28,0)),-Inputs!$G35,0)/12)*JV8</f>
        <v>0</v>
      </c>
      <c r="JW34" s="61">
        <f ca="1">(IF(AND(JW$9&gt;=EOMONTH(Inputs!$G$39,0),JW$9&lt;=EOMONTH(Inputs!$G$28,0)),-Inputs!$G35,0)/12)*JW8</f>
        <v>0</v>
      </c>
      <c r="JX34" s="61">
        <f ca="1">(IF(AND(JX$9&gt;=EOMONTH(Inputs!$G$39,0),JX$9&lt;=EOMONTH(Inputs!$G$28,0)),-Inputs!$G35,0)/12)*JX8</f>
        <v>0</v>
      </c>
      <c r="JY34" s="61">
        <f ca="1">(IF(AND(JY$9&gt;=EOMONTH(Inputs!$G$39,0),JY$9&lt;=EOMONTH(Inputs!$G$28,0)),-Inputs!$G35,0)/12)*JY8</f>
        <v>0</v>
      </c>
      <c r="JZ34" s="61">
        <f ca="1">(IF(AND(JZ$9&gt;=EOMONTH(Inputs!$G$39,0),JZ$9&lt;=EOMONTH(Inputs!$G$28,0)),-Inputs!$G35,0)/12)*JZ8</f>
        <v>0</v>
      </c>
      <c r="KA34" s="61">
        <f ca="1">(IF(AND(KA$9&gt;=EOMONTH(Inputs!$G$39,0),KA$9&lt;=EOMONTH(Inputs!$G$28,0)),-Inputs!$G35,0)/12)*KA8</f>
        <v>0</v>
      </c>
      <c r="KB34" s="61">
        <f ca="1">(IF(AND(KB$9&gt;=EOMONTH(Inputs!$G$39,0),KB$9&lt;=EOMONTH(Inputs!$G$28,0)),-Inputs!$G35,0)/12)*KB8</f>
        <v>0</v>
      </c>
      <c r="KC34" s="61">
        <f ca="1">(IF(AND(KC$9&gt;=EOMONTH(Inputs!$G$39,0),KC$9&lt;=EOMONTH(Inputs!$G$28,0)),-Inputs!$G35,0)/12)*KC8</f>
        <v>0</v>
      </c>
      <c r="KD34" s="61">
        <f ca="1">(IF(AND(KD$9&gt;=EOMONTH(Inputs!$G$39,0),KD$9&lt;=EOMONTH(Inputs!$G$28,0)),-Inputs!$G35,0)/12)*KD8</f>
        <v>0</v>
      </c>
      <c r="KE34" s="61">
        <f ca="1">(IF(AND(KE$9&gt;=EOMONTH(Inputs!$G$39,0),KE$9&lt;=EOMONTH(Inputs!$G$28,0)),-Inputs!$G35,0)/12)*KE8</f>
        <v>0</v>
      </c>
    </row>
    <row r="35" spans="2:291" s="1" customFormat="1" x14ac:dyDescent="0.3">
      <c r="C35" s="1" t="str">
        <f>Inputs!C36</f>
        <v>Total</v>
      </c>
      <c r="D35" s="7"/>
      <c r="E35" s="7"/>
      <c r="F35" s="7"/>
      <c r="G35" s="60">
        <f ca="1">SUM(G31:G34)</f>
        <v>0</v>
      </c>
      <c r="H35" s="60">
        <f t="shared" ref="H35:BS35" ca="1" si="404">SUM(H31:H34)</f>
        <v>0</v>
      </c>
      <c r="I35" s="60">
        <f t="shared" ca="1" si="404"/>
        <v>0</v>
      </c>
      <c r="J35" s="60">
        <f t="shared" ca="1" si="404"/>
        <v>0</v>
      </c>
      <c r="K35" s="60">
        <f t="shared" ca="1" si="404"/>
        <v>-263.5</v>
      </c>
      <c r="L35" s="60">
        <f t="shared" ca="1" si="404"/>
        <v>-263.5</v>
      </c>
      <c r="M35" s="60">
        <f t="shared" ca="1" si="404"/>
        <v>-263.5</v>
      </c>
      <c r="N35" s="60">
        <f t="shared" ca="1" si="404"/>
        <v>-263.5</v>
      </c>
      <c r="O35" s="60">
        <f t="shared" ca="1" si="404"/>
        <v>-263.5</v>
      </c>
      <c r="P35" s="60">
        <f t="shared" ca="1" si="404"/>
        <v>-261.66666666666669</v>
      </c>
      <c r="Q35" s="60">
        <f t="shared" ca="1" si="404"/>
        <v>-261.66666666666669</v>
      </c>
      <c r="R35" s="60">
        <f t="shared" ca="1" si="404"/>
        <v>-261.66666666666669</v>
      </c>
      <c r="S35" s="60">
        <f t="shared" ca="1" si="404"/>
        <v>-261.66666666666669</v>
      </c>
      <c r="T35" s="60">
        <f t="shared" ca="1" si="404"/>
        <v>-261.66666666666669</v>
      </c>
      <c r="U35" s="60">
        <f t="shared" ca="1" si="404"/>
        <v>-261.66666666666669</v>
      </c>
      <c r="V35" s="60">
        <f t="shared" ca="1" si="404"/>
        <v>-266.89999999999998</v>
      </c>
      <c r="W35" s="60">
        <f t="shared" ca="1" si="404"/>
        <v>-266.89999999999998</v>
      </c>
      <c r="X35" s="60">
        <f t="shared" ca="1" si="404"/>
        <v>-266.89999999999998</v>
      </c>
      <c r="Y35" s="60">
        <f t="shared" ca="1" si="404"/>
        <v>-266.89999999999998</v>
      </c>
      <c r="Z35" s="60">
        <f t="shared" ca="1" si="404"/>
        <v>-266.89999999999998</v>
      </c>
      <c r="AA35" s="60">
        <f t="shared" ca="1" si="404"/>
        <v>-266.89999999999998</v>
      </c>
      <c r="AB35" s="60">
        <f t="shared" ca="1" si="404"/>
        <v>-266.89999999999998</v>
      </c>
      <c r="AC35" s="60">
        <f t="shared" ca="1" si="404"/>
        <v>-266.89999999999998</v>
      </c>
      <c r="AD35" s="60">
        <f t="shared" ca="1" si="404"/>
        <v>-266.89999999999998</v>
      </c>
      <c r="AE35" s="60">
        <f t="shared" ca="1" si="404"/>
        <v>-266.89999999999998</v>
      </c>
      <c r="AF35" s="60">
        <f t="shared" ca="1" si="404"/>
        <v>-266.89999999999998</v>
      </c>
      <c r="AG35" s="60">
        <f t="shared" ca="1" si="404"/>
        <v>-266.89999999999998</v>
      </c>
      <c r="AH35" s="60">
        <f t="shared" ca="1" si="404"/>
        <v>-272.23799999999994</v>
      </c>
      <c r="AI35" s="60">
        <f t="shared" ca="1" si="404"/>
        <v>-272.23799999999994</v>
      </c>
      <c r="AJ35" s="60">
        <f t="shared" ca="1" si="404"/>
        <v>-272.23799999999994</v>
      </c>
      <c r="AK35" s="60">
        <f t="shared" ca="1" si="404"/>
        <v>-272.23799999999994</v>
      </c>
      <c r="AL35" s="60">
        <f t="shared" ca="1" si="404"/>
        <v>-272.23799999999994</v>
      </c>
      <c r="AM35" s="60">
        <f t="shared" ca="1" si="404"/>
        <v>-272.23799999999994</v>
      </c>
      <c r="AN35" s="60">
        <f t="shared" ca="1" si="404"/>
        <v>-272.23799999999994</v>
      </c>
      <c r="AO35" s="60">
        <f t="shared" ca="1" si="404"/>
        <v>-272.23799999999994</v>
      </c>
      <c r="AP35" s="60">
        <f t="shared" ca="1" si="404"/>
        <v>-272.23799999999994</v>
      </c>
      <c r="AQ35" s="60">
        <f t="shared" ca="1" si="404"/>
        <v>-272.23799999999994</v>
      </c>
      <c r="AR35" s="60">
        <f t="shared" ca="1" si="404"/>
        <v>-272.23799999999994</v>
      </c>
      <c r="AS35" s="60">
        <f t="shared" ca="1" si="404"/>
        <v>-272.23799999999994</v>
      </c>
      <c r="AT35" s="60">
        <f t="shared" ca="1" si="404"/>
        <v>-277.68275999999997</v>
      </c>
      <c r="AU35" s="60">
        <f t="shared" ca="1" si="404"/>
        <v>-277.68275999999997</v>
      </c>
      <c r="AV35" s="60">
        <f t="shared" ca="1" si="404"/>
        <v>-277.68275999999997</v>
      </c>
      <c r="AW35" s="60">
        <f t="shared" ca="1" si="404"/>
        <v>-277.68275999999997</v>
      </c>
      <c r="AX35" s="60">
        <f t="shared" ca="1" si="404"/>
        <v>-277.68275999999997</v>
      </c>
      <c r="AY35" s="60">
        <f t="shared" ca="1" si="404"/>
        <v>-277.68275999999997</v>
      </c>
      <c r="AZ35" s="60">
        <f t="shared" ca="1" si="404"/>
        <v>-277.68275999999997</v>
      </c>
      <c r="BA35" s="60">
        <f t="shared" ca="1" si="404"/>
        <v>-277.68275999999997</v>
      </c>
      <c r="BB35" s="60">
        <f t="shared" ca="1" si="404"/>
        <v>-277.68275999999997</v>
      </c>
      <c r="BC35" s="60">
        <f t="shared" ca="1" si="404"/>
        <v>-277.68275999999997</v>
      </c>
      <c r="BD35" s="60">
        <f t="shared" ca="1" si="404"/>
        <v>-277.68275999999997</v>
      </c>
      <c r="BE35" s="60">
        <f t="shared" ca="1" si="404"/>
        <v>-277.68275999999997</v>
      </c>
      <c r="BF35" s="60">
        <f t="shared" ca="1" si="404"/>
        <v>-283.23641520000001</v>
      </c>
      <c r="BG35" s="60">
        <f t="shared" ca="1" si="404"/>
        <v>-283.23641520000001</v>
      </c>
      <c r="BH35" s="60">
        <f t="shared" ca="1" si="404"/>
        <v>-283.23641520000001</v>
      </c>
      <c r="BI35" s="60">
        <f t="shared" ca="1" si="404"/>
        <v>-283.23641520000001</v>
      </c>
      <c r="BJ35" s="60">
        <f t="shared" ca="1" si="404"/>
        <v>-283.23641520000001</v>
      </c>
      <c r="BK35" s="60">
        <f t="shared" ca="1" si="404"/>
        <v>-283.23641520000001</v>
      </c>
      <c r="BL35" s="60">
        <f t="shared" ca="1" si="404"/>
        <v>-283.23641520000001</v>
      </c>
      <c r="BM35" s="60">
        <f t="shared" ca="1" si="404"/>
        <v>-283.23641520000001</v>
      </c>
      <c r="BN35" s="60">
        <f t="shared" ca="1" si="404"/>
        <v>-283.23641520000001</v>
      </c>
      <c r="BO35" s="60">
        <f t="shared" ca="1" si="404"/>
        <v>-283.23641520000001</v>
      </c>
      <c r="BP35" s="60">
        <f t="shared" ca="1" si="404"/>
        <v>-283.23641520000001</v>
      </c>
      <c r="BQ35" s="60">
        <f t="shared" ca="1" si="404"/>
        <v>-283.23641520000001</v>
      </c>
      <c r="BR35" s="60">
        <f t="shared" ca="1" si="404"/>
        <v>-288.901143504</v>
      </c>
      <c r="BS35" s="60">
        <f t="shared" ca="1" si="404"/>
        <v>-288.901143504</v>
      </c>
      <c r="BT35" s="60">
        <f t="shared" ref="BT35:EE35" ca="1" si="405">SUM(BT31:BT34)</f>
        <v>-288.901143504</v>
      </c>
      <c r="BU35" s="60">
        <f t="shared" ca="1" si="405"/>
        <v>-288.901143504</v>
      </c>
      <c r="BV35" s="60">
        <f t="shared" ca="1" si="405"/>
        <v>-288.901143504</v>
      </c>
      <c r="BW35" s="60">
        <f t="shared" ca="1" si="405"/>
        <v>-288.901143504</v>
      </c>
      <c r="BX35" s="60">
        <f t="shared" ca="1" si="405"/>
        <v>-288.901143504</v>
      </c>
      <c r="BY35" s="60">
        <f t="shared" ca="1" si="405"/>
        <v>-288.901143504</v>
      </c>
      <c r="BZ35" s="60">
        <f t="shared" ca="1" si="405"/>
        <v>-288.901143504</v>
      </c>
      <c r="CA35" s="60">
        <f t="shared" ca="1" si="405"/>
        <v>-288.901143504</v>
      </c>
      <c r="CB35" s="60">
        <f t="shared" ca="1" si="405"/>
        <v>-288.901143504</v>
      </c>
      <c r="CC35" s="60">
        <f t="shared" ca="1" si="405"/>
        <v>-288.901143504</v>
      </c>
      <c r="CD35" s="60">
        <f t="shared" ca="1" si="405"/>
        <v>-294.67916637407995</v>
      </c>
      <c r="CE35" s="60">
        <f t="shared" ca="1" si="405"/>
        <v>-294.67916637407995</v>
      </c>
      <c r="CF35" s="60">
        <f t="shared" ca="1" si="405"/>
        <v>-294.67916637407995</v>
      </c>
      <c r="CG35" s="60">
        <f t="shared" ca="1" si="405"/>
        <v>-294.67916637407995</v>
      </c>
      <c r="CH35" s="60">
        <f t="shared" ca="1" si="405"/>
        <v>-294.67916637407995</v>
      </c>
      <c r="CI35" s="60">
        <f t="shared" ca="1" si="405"/>
        <v>-294.67916637407995</v>
      </c>
      <c r="CJ35" s="60">
        <f t="shared" ca="1" si="405"/>
        <v>-294.67916637407995</v>
      </c>
      <c r="CK35" s="60">
        <f t="shared" ca="1" si="405"/>
        <v>-294.67916637407995</v>
      </c>
      <c r="CL35" s="60">
        <f t="shared" ca="1" si="405"/>
        <v>-294.67916637407995</v>
      </c>
      <c r="CM35" s="60">
        <f t="shared" ca="1" si="405"/>
        <v>-294.67916637407995</v>
      </c>
      <c r="CN35" s="60">
        <f t="shared" ca="1" si="405"/>
        <v>-294.67916637407995</v>
      </c>
      <c r="CO35" s="60">
        <f t="shared" ca="1" si="405"/>
        <v>-294.67916637407995</v>
      </c>
      <c r="CP35" s="60">
        <f t="shared" ca="1" si="405"/>
        <v>-300.57274970156152</v>
      </c>
      <c r="CQ35" s="60">
        <f t="shared" ca="1" si="405"/>
        <v>-300.57274970156152</v>
      </c>
      <c r="CR35" s="60">
        <f t="shared" ca="1" si="405"/>
        <v>-300.57274970156152</v>
      </c>
      <c r="CS35" s="60">
        <f t="shared" ca="1" si="405"/>
        <v>-300.57274970156152</v>
      </c>
      <c r="CT35" s="60">
        <f t="shared" ca="1" si="405"/>
        <v>-300.57274970156152</v>
      </c>
      <c r="CU35" s="60">
        <f t="shared" ca="1" si="405"/>
        <v>-300.57274970156152</v>
      </c>
      <c r="CV35" s="60">
        <f t="shared" ca="1" si="405"/>
        <v>-300.57274970156152</v>
      </c>
      <c r="CW35" s="60">
        <f t="shared" ca="1" si="405"/>
        <v>-300.57274970156152</v>
      </c>
      <c r="CX35" s="60">
        <f t="shared" ca="1" si="405"/>
        <v>-300.57274970156152</v>
      </c>
      <c r="CY35" s="60">
        <f t="shared" ca="1" si="405"/>
        <v>-300.57274970156152</v>
      </c>
      <c r="CZ35" s="60">
        <f t="shared" ca="1" si="405"/>
        <v>-300.57274970156152</v>
      </c>
      <c r="DA35" s="60">
        <f t="shared" ca="1" si="405"/>
        <v>-300.57274970156152</v>
      </c>
      <c r="DB35" s="60">
        <f t="shared" ca="1" si="405"/>
        <v>-306.5842046955928</v>
      </c>
      <c r="DC35" s="60">
        <f t="shared" ca="1" si="405"/>
        <v>-306.5842046955928</v>
      </c>
      <c r="DD35" s="60">
        <f t="shared" ca="1" si="405"/>
        <v>-306.5842046955928</v>
      </c>
      <c r="DE35" s="60">
        <f t="shared" ca="1" si="405"/>
        <v>-306.5842046955928</v>
      </c>
      <c r="DF35" s="60">
        <f t="shared" ca="1" si="405"/>
        <v>-306.5842046955928</v>
      </c>
      <c r="DG35" s="60">
        <f t="shared" ca="1" si="405"/>
        <v>-306.5842046955928</v>
      </c>
      <c r="DH35" s="60">
        <f t="shared" ca="1" si="405"/>
        <v>-306.5842046955928</v>
      </c>
      <c r="DI35" s="60">
        <f t="shared" ca="1" si="405"/>
        <v>-306.5842046955928</v>
      </c>
      <c r="DJ35" s="60">
        <f t="shared" ca="1" si="405"/>
        <v>-306.5842046955928</v>
      </c>
      <c r="DK35" s="60">
        <f t="shared" ca="1" si="405"/>
        <v>-306.5842046955928</v>
      </c>
      <c r="DL35" s="60">
        <f t="shared" ca="1" si="405"/>
        <v>-306.5842046955928</v>
      </c>
      <c r="DM35" s="60">
        <f t="shared" ca="1" si="405"/>
        <v>-306.5842046955928</v>
      </c>
      <c r="DN35" s="60">
        <f t="shared" ca="1" si="405"/>
        <v>-312.71588878950467</v>
      </c>
      <c r="DO35" s="60">
        <f t="shared" ca="1" si="405"/>
        <v>-312.71588878950467</v>
      </c>
      <c r="DP35" s="60">
        <f t="shared" ca="1" si="405"/>
        <v>-312.71588878950467</v>
      </c>
      <c r="DQ35" s="60">
        <f t="shared" ca="1" si="405"/>
        <v>-312.71588878950467</v>
      </c>
      <c r="DR35" s="60">
        <f t="shared" ca="1" si="405"/>
        <v>-312.71588878950467</v>
      </c>
      <c r="DS35" s="60">
        <f t="shared" ca="1" si="405"/>
        <v>-312.71588878950467</v>
      </c>
      <c r="DT35" s="60">
        <f t="shared" ca="1" si="405"/>
        <v>-312.71588878950467</v>
      </c>
      <c r="DU35" s="60">
        <f t="shared" ca="1" si="405"/>
        <v>-312.71588878950467</v>
      </c>
      <c r="DV35" s="60">
        <f t="shared" ca="1" si="405"/>
        <v>-312.71588878950467</v>
      </c>
      <c r="DW35" s="60">
        <f t="shared" ca="1" si="405"/>
        <v>-312.71588878950467</v>
      </c>
      <c r="DX35" s="60">
        <f t="shared" ca="1" si="405"/>
        <v>-312.71588878950467</v>
      </c>
      <c r="DY35" s="60">
        <f t="shared" ca="1" si="405"/>
        <v>-312.71588878950467</v>
      </c>
      <c r="DZ35" s="60">
        <f t="shared" ca="1" si="405"/>
        <v>-318.97020656529475</v>
      </c>
      <c r="EA35" s="60">
        <f t="shared" ca="1" si="405"/>
        <v>-318.97020656529475</v>
      </c>
      <c r="EB35" s="60">
        <f t="shared" ca="1" si="405"/>
        <v>0</v>
      </c>
      <c r="EC35" s="60">
        <f t="shared" ca="1" si="405"/>
        <v>0</v>
      </c>
      <c r="ED35" s="60">
        <f t="shared" ca="1" si="405"/>
        <v>0</v>
      </c>
      <c r="EE35" s="60">
        <f t="shared" ca="1" si="405"/>
        <v>0</v>
      </c>
      <c r="EF35" s="60">
        <f t="shared" ref="EF35:EQ35" ca="1" si="406">SUM(EF31:EF34)</f>
        <v>0</v>
      </c>
      <c r="EG35" s="60">
        <f t="shared" ca="1" si="406"/>
        <v>0</v>
      </c>
      <c r="EH35" s="60">
        <f t="shared" ca="1" si="406"/>
        <v>0</v>
      </c>
      <c r="EI35" s="60">
        <f t="shared" ca="1" si="406"/>
        <v>0</v>
      </c>
      <c r="EJ35" s="60">
        <f t="shared" ca="1" si="406"/>
        <v>0</v>
      </c>
      <c r="EK35" s="60">
        <f t="shared" ca="1" si="406"/>
        <v>0</v>
      </c>
      <c r="EL35" s="60">
        <f t="shared" ca="1" si="406"/>
        <v>0</v>
      </c>
      <c r="EM35" s="60">
        <f t="shared" ca="1" si="406"/>
        <v>0</v>
      </c>
      <c r="EN35" s="60">
        <f t="shared" ca="1" si="406"/>
        <v>0</v>
      </c>
      <c r="EO35" s="60">
        <f t="shared" ca="1" si="406"/>
        <v>0</v>
      </c>
      <c r="EP35" s="60">
        <f t="shared" ca="1" si="406"/>
        <v>0</v>
      </c>
      <c r="EQ35" s="60">
        <f t="shared" ca="1" si="406"/>
        <v>0</v>
      </c>
      <c r="ER35" s="60">
        <f t="shared" ref="ER35" ca="1" si="407">SUM(ER31:ER34)</f>
        <v>0</v>
      </c>
      <c r="ES35" s="60">
        <f t="shared" ref="ES35" ca="1" si="408">SUM(ES31:ES34)</f>
        <v>0</v>
      </c>
      <c r="ET35" s="60">
        <f t="shared" ref="ET35" ca="1" si="409">SUM(ET31:ET34)</f>
        <v>0</v>
      </c>
      <c r="EU35" s="60">
        <f t="shared" ref="EU35" ca="1" si="410">SUM(EU31:EU34)</f>
        <v>0</v>
      </c>
      <c r="EV35" s="60">
        <f t="shared" ref="EV35" ca="1" si="411">SUM(EV31:EV34)</f>
        <v>0</v>
      </c>
      <c r="EW35" s="60">
        <f t="shared" ref="EW35" ca="1" si="412">SUM(EW31:EW34)</f>
        <v>0</v>
      </c>
      <c r="EX35" s="60">
        <f t="shared" ref="EX35" ca="1" si="413">SUM(EX31:EX34)</f>
        <v>0</v>
      </c>
      <c r="EY35" s="60">
        <f t="shared" ref="EY35" ca="1" si="414">SUM(EY31:EY34)</f>
        <v>0</v>
      </c>
      <c r="EZ35" s="60">
        <f t="shared" ref="EZ35" ca="1" si="415">SUM(EZ31:EZ34)</f>
        <v>0</v>
      </c>
      <c r="FA35" s="60">
        <f t="shared" ref="FA35" ca="1" si="416">SUM(FA31:FA34)</f>
        <v>0</v>
      </c>
      <c r="FB35" s="60">
        <f t="shared" ref="FB35" ca="1" si="417">SUM(FB31:FB34)</f>
        <v>0</v>
      </c>
      <c r="FC35" s="60">
        <f t="shared" ref="FC35" ca="1" si="418">SUM(FC31:FC34)</f>
        <v>0</v>
      </c>
      <c r="FD35" s="60">
        <f t="shared" ref="FD35" ca="1" si="419">SUM(FD31:FD34)</f>
        <v>0</v>
      </c>
      <c r="FE35" s="60">
        <f t="shared" ref="FE35" ca="1" si="420">SUM(FE31:FE34)</f>
        <v>0</v>
      </c>
      <c r="FF35" s="60">
        <f t="shared" ref="FF35" ca="1" si="421">SUM(FF31:FF34)</f>
        <v>0</v>
      </c>
      <c r="FG35" s="60">
        <f t="shared" ref="FG35" ca="1" si="422">SUM(FG31:FG34)</f>
        <v>0</v>
      </c>
      <c r="FH35" s="60">
        <f t="shared" ref="FH35" ca="1" si="423">SUM(FH31:FH34)</f>
        <v>0</v>
      </c>
      <c r="FI35" s="60">
        <f t="shared" ref="FI35" ca="1" si="424">SUM(FI31:FI34)</f>
        <v>0</v>
      </c>
      <c r="FJ35" s="60">
        <f t="shared" ref="FJ35" ca="1" si="425">SUM(FJ31:FJ34)</f>
        <v>0</v>
      </c>
      <c r="FK35" s="60">
        <f t="shared" ref="FK35" ca="1" si="426">SUM(FK31:FK34)</f>
        <v>0</v>
      </c>
      <c r="FL35" s="60">
        <f t="shared" ref="FL35" ca="1" si="427">SUM(FL31:FL34)</f>
        <v>0</v>
      </c>
      <c r="FM35" s="60">
        <f t="shared" ref="FM35" ca="1" si="428">SUM(FM31:FM34)</f>
        <v>0</v>
      </c>
      <c r="FN35" s="60">
        <f t="shared" ref="FN35" ca="1" si="429">SUM(FN31:FN34)</f>
        <v>0</v>
      </c>
      <c r="FO35" s="60">
        <f t="shared" ref="FO35" ca="1" si="430">SUM(FO31:FO34)</f>
        <v>0</v>
      </c>
      <c r="FP35" s="60">
        <f t="shared" ref="FP35" ca="1" si="431">SUM(FP31:FP34)</f>
        <v>0</v>
      </c>
      <c r="FQ35" s="60">
        <f t="shared" ref="FQ35" ca="1" si="432">SUM(FQ31:FQ34)</f>
        <v>0</v>
      </c>
      <c r="FR35" s="60">
        <f t="shared" ref="FR35" ca="1" si="433">SUM(FR31:FR34)</f>
        <v>0</v>
      </c>
      <c r="FS35" s="60">
        <f t="shared" ref="FS35" ca="1" si="434">SUM(FS31:FS34)</f>
        <v>0</v>
      </c>
      <c r="FT35" s="60">
        <f t="shared" ref="FT35" ca="1" si="435">SUM(FT31:FT34)</f>
        <v>0</v>
      </c>
      <c r="FU35" s="60">
        <f t="shared" ref="FU35" ca="1" si="436">SUM(FU31:FU34)</f>
        <v>0</v>
      </c>
      <c r="FV35" s="60">
        <f t="shared" ref="FV35" ca="1" si="437">SUM(FV31:FV34)</f>
        <v>0</v>
      </c>
      <c r="FW35" s="60">
        <f t="shared" ref="FW35" ca="1" si="438">SUM(FW31:FW34)</f>
        <v>0</v>
      </c>
      <c r="FX35" s="60">
        <f t="shared" ref="FX35" ca="1" si="439">SUM(FX31:FX34)</f>
        <v>0</v>
      </c>
      <c r="FY35" s="60">
        <f t="shared" ref="FY35" ca="1" si="440">SUM(FY31:FY34)</f>
        <v>0</v>
      </c>
      <c r="FZ35" s="60">
        <f t="shared" ref="FZ35" ca="1" si="441">SUM(FZ31:FZ34)</f>
        <v>0</v>
      </c>
      <c r="GA35" s="60">
        <f t="shared" ref="GA35" ca="1" si="442">SUM(GA31:GA34)</f>
        <v>0</v>
      </c>
      <c r="GB35" s="60">
        <f t="shared" ref="GB35" ca="1" si="443">SUM(GB31:GB34)</f>
        <v>0</v>
      </c>
      <c r="GC35" s="60">
        <f t="shared" ref="GC35" ca="1" si="444">SUM(GC31:GC34)</f>
        <v>0</v>
      </c>
      <c r="GD35" s="60">
        <f t="shared" ref="GD35" ca="1" si="445">SUM(GD31:GD34)</f>
        <v>0</v>
      </c>
      <c r="GE35" s="60">
        <f t="shared" ref="GE35" ca="1" si="446">SUM(GE31:GE34)</f>
        <v>0</v>
      </c>
      <c r="GF35" s="60">
        <f t="shared" ref="GF35" ca="1" si="447">SUM(GF31:GF34)</f>
        <v>0</v>
      </c>
      <c r="GG35" s="60">
        <f t="shared" ref="GG35" ca="1" si="448">SUM(GG31:GG34)</f>
        <v>0</v>
      </c>
      <c r="GH35" s="60">
        <f t="shared" ref="GH35" ca="1" si="449">SUM(GH31:GH34)</f>
        <v>0</v>
      </c>
      <c r="GI35" s="60">
        <f t="shared" ref="GI35" ca="1" si="450">SUM(GI31:GI34)</f>
        <v>0</v>
      </c>
      <c r="GJ35" s="60">
        <f t="shared" ref="GJ35" ca="1" si="451">SUM(GJ31:GJ34)</f>
        <v>0</v>
      </c>
      <c r="GK35" s="60">
        <f t="shared" ref="GK35" ca="1" si="452">SUM(GK31:GK34)</f>
        <v>0</v>
      </c>
      <c r="GL35" s="60">
        <f t="shared" ref="GL35" ca="1" si="453">SUM(GL31:GL34)</f>
        <v>0</v>
      </c>
      <c r="GM35" s="60">
        <f t="shared" ref="GM35" ca="1" si="454">SUM(GM31:GM34)</f>
        <v>0</v>
      </c>
      <c r="GN35" s="60">
        <f t="shared" ref="GN35" ca="1" si="455">SUM(GN31:GN34)</f>
        <v>0</v>
      </c>
      <c r="GO35" s="60">
        <f t="shared" ref="GO35" ca="1" si="456">SUM(GO31:GO34)</f>
        <v>0</v>
      </c>
      <c r="GP35" s="60">
        <f t="shared" ref="GP35" ca="1" si="457">SUM(GP31:GP34)</f>
        <v>0</v>
      </c>
      <c r="GQ35" s="60">
        <f t="shared" ref="GQ35" ca="1" si="458">SUM(GQ31:GQ34)</f>
        <v>0</v>
      </c>
      <c r="GR35" s="60">
        <f t="shared" ref="GR35" ca="1" si="459">SUM(GR31:GR34)</f>
        <v>0</v>
      </c>
      <c r="GS35" s="60">
        <f t="shared" ref="GS35" ca="1" si="460">SUM(GS31:GS34)</f>
        <v>0</v>
      </c>
      <c r="GT35" s="60">
        <f t="shared" ref="GT35" ca="1" si="461">SUM(GT31:GT34)</f>
        <v>0</v>
      </c>
      <c r="GU35" s="60">
        <f t="shared" ref="GU35" ca="1" si="462">SUM(GU31:GU34)</f>
        <v>0</v>
      </c>
      <c r="GV35" s="60">
        <f t="shared" ref="GV35" ca="1" si="463">SUM(GV31:GV34)</f>
        <v>0</v>
      </c>
      <c r="GW35" s="60">
        <f t="shared" ref="GW35" ca="1" si="464">SUM(GW31:GW34)</f>
        <v>0</v>
      </c>
      <c r="GX35" s="60">
        <f t="shared" ref="GX35" ca="1" si="465">SUM(GX31:GX34)</f>
        <v>0</v>
      </c>
      <c r="GY35" s="60">
        <f t="shared" ref="GY35" ca="1" si="466">SUM(GY31:GY34)</f>
        <v>0</v>
      </c>
      <c r="GZ35" s="60">
        <f t="shared" ref="GZ35" ca="1" si="467">SUM(GZ31:GZ34)</f>
        <v>0</v>
      </c>
      <c r="HA35" s="60">
        <f t="shared" ref="HA35" ca="1" si="468">SUM(HA31:HA34)</f>
        <v>0</v>
      </c>
      <c r="HB35" s="60">
        <f t="shared" ref="HB35" ca="1" si="469">SUM(HB31:HB34)</f>
        <v>0</v>
      </c>
      <c r="HC35" s="60">
        <f t="shared" ref="HC35" ca="1" si="470">SUM(HC31:HC34)</f>
        <v>0</v>
      </c>
      <c r="HD35" s="60">
        <f t="shared" ref="HD35" ca="1" si="471">SUM(HD31:HD34)</f>
        <v>0</v>
      </c>
      <c r="HE35" s="60">
        <f t="shared" ref="HE35" ca="1" si="472">SUM(HE31:HE34)</f>
        <v>0</v>
      </c>
      <c r="HF35" s="60">
        <f t="shared" ref="HF35" ca="1" si="473">SUM(HF31:HF34)</f>
        <v>0</v>
      </c>
      <c r="HG35" s="60">
        <f t="shared" ref="HG35" ca="1" si="474">SUM(HG31:HG34)</f>
        <v>0</v>
      </c>
      <c r="HH35" s="60">
        <f t="shared" ref="HH35" ca="1" si="475">SUM(HH31:HH34)</f>
        <v>0</v>
      </c>
      <c r="HI35" s="60">
        <f t="shared" ref="HI35" ca="1" si="476">SUM(HI31:HI34)</f>
        <v>0</v>
      </c>
      <c r="HJ35" s="60">
        <f t="shared" ref="HJ35" ca="1" si="477">SUM(HJ31:HJ34)</f>
        <v>0</v>
      </c>
      <c r="HK35" s="60">
        <f t="shared" ref="HK35" ca="1" si="478">SUM(HK31:HK34)</f>
        <v>0</v>
      </c>
      <c r="HL35" s="60">
        <f t="shared" ref="HL35" ca="1" si="479">SUM(HL31:HL34)</f>
        <v>0</v>
      </c>
      <c r="HM35" s="60">
        <f t="shared" ref="HM35" ca="1" si="480">SUM(HM31:HM34)</f>
        <v>0</v>
      </c>
      <c r="HN35" s="60">
        <f t="shared" ref="HN35" ca="1" si="481">SUM(HN31:HN34)</f>
        <v>0</v>
      </c>
      <c r="HO35" s="60">
        <f t="shared" ref="HO35" ca="1" si="482">SUM(HO31:HO34)</f>
        <v>0</v>
      </c>
      <c r="HP35" s="60">
        <f t="shared" ref="HP35" ca="1" si="483">SUM(HP31:HP34)</f>
        <v>0</v>
      </c>
      <c r="HQ35" s="60">
        <f t="shared" ref="HQ35" ca="1" si="484">SUM(HQ31:HQ34)</f>
        <v>0</v>
      </c>
      <c r="HR35" s="60">
        <f t="shared" ref="HR35" ca="1" si="485">SUM(HR31:HR34)</f>
        <v>0</v>
      </c>
      <c r="HS35" s="60">
        <f t="shared" ref="HS35" ca="1" si="486">SUM(HS31:HS34)</f>
        <v>0</v>
      </c>
      <c r="HT35" s="60">
        <f t="shared" ref="HT35" ca="1" si="487">SUM(HT31:HT34)</f>
        <v>0</v>
      </c>
      <c r="HU35" s="60">
        <f t="shared" ref="HU35" ca="1" si="488">SUM(HU31:HU34)</f>
        <v>0</v>
      </c>
      <c r="HV35" s="60">
        <f t="shared" ref="HV35" ca="1" si="489">SUM(HV31:HV34)</f>
        <v>0</v>
      </c>
      <c r="HW35" s="60">
        <f t="shared" ref="HW35" ca="1" si="490">SUM(HW31:HW34)</f>
        <v>0</v>
      </c>
      <c r="HX35" s="60">
        <f t="shared" ref="HX35" ca="1" si="491">SUM(HX31:HX34)</f>
        <v>0</v>
      </c>
      <c r="HY35" s="60">
        <f t="shared" ref="HY35" ca="1" si="492">SUM(HY31:HY34)</f>
        <v>0</v>
      </c>
      <c r="HZ35" s="60">
        <f t="shared" ref="HZ35" ca="1" si="493">SUM(HZ31:HZ34)</f>
        <v>0</v>
      </c>
      <c r="IA35" s="60">
        <f t="shared" ref="IA35" ca="1" si="494">SUM(IA31:IA34)</f>
        <v>0</v>
      </c>
      <c r="IB35" s="60">
        <f t="shared" ref="IB35" ca="1" si="495">SUM(IB31:IB34)</f>
        <v>0</v>
      </c>
      <c r="IC35" s="60">
        <f t="shared" ref="IC35" ca="1" si="496">SUM(IC31:IC34)</f>
        <v>0</v>
      </c>
      <c r="ID35" s="60">
        <f t="shared" ref="ID35" ca="1" si="497">SUM(ID31:ID34)</f>
        <v>0</v>
      </c>
      <c r="IE35" s="60">
        <f t="shared" ref="IE35" ca="1" si="498">SUM(IE31:IE34)</f>
        <v>0</v>
      </c>
      <c r="IF35" s="60">
        <f t="shared" ref="IF35" ca="1" si="499">SUM(IF31:IF34)</f>
        <v>0</v>
      </c>
      <c r="IG35" s="60">
        <f t="shared" ref="IG35" ca="1" si="500">SUM(IG31:IG34)</f>
        <v>0</v>
      </c>
      <c r="IH35" s="60">
        <f t="shared" ref="IH35" ca="1" si="501">SUM(IH31:IH34)</f>
        <v>0</v>
      </c>
      <c r="II35" s="60">
        <f t="shared" ref="II35" ca="1" si="502">SUM(II31:II34)</f>
        <v>0</v>
      </c>
      <c r="IJ35" s="60">
        <f t="shared" ref="IJ35" ca="1" si="503">SUM(IJ31:IJ34)</f>
        <v>0</v>
      </c>
      <c r="IK35" s="60">
        <f t="shared" ref="IK35" ca="1" si="504">SUM(IK31:IK34)</f>
        <v>0</v>
      </c>
      <c r="IL35" s="60">
        <f t="shared" ref="IL35" ca="1" si="505">SUM(IL31:IL34)</f>
        <v>0</v>
      </c>
      <c r="IM35" s="60">
        <f t="shared" ref="IM35" ca="1" si="506">SUM(IM31:IM34)</f>
        <v>0</v>
      </c>
      <c r="IN35" s="60">
        <f t="shared" ref="IN35" ca="1" si="507">SUM(IN31:IN34)</f>
        <v>0</v>
      </c>
      <c r="IO35" s="60">
        <f t="shared" ref="IO35" ca="1" si="508">SUM(IO31:IO34)</f>
        <v>0</v>
      </c>
      <c r="IP35" s="60">
        <f t="shared" ref="IP35" ca="1" si="509">SUM(IP31:IP34)</f>
        <v>0</v>
      </c>
      <c r="IQ35" s="60">
        <f t="shared" ref="IQ35" ca="1" si="510">SUM(IQ31:IQ34)</f>
        <v>0</v>
      </c>
      <c r="IR35" s="60">
        <f t="shared" ref="IR35" ca="1" si="511">SUM(IR31:IR34)</f>
        <v>0</v>
      </c>
      <c r="IS35" s="60">
        <f t="shared" ref="IS35" ca="1" si="512">SUM(IS31:IS34)</f>
        <v>0</v>
      </c>
      <c r="IT35" s="60">
        <f t="shared" ref="IT35" ca="1" si="513">SUM(IT31:IT34)</f>
        <v>0</v>
      </c>
      <c r="IU35" s="60">
        <f t="shared" ref="IU35" ca="1" si="514">SUM(IU31:IU34)</f>
        <v>0</v>
      </c>
      <c r="IV35" s="60">
        <f t="shared" ref="IV35" ca="1" si="515">SUM(IV31:IV34)</f>
        <v>0</v>
      </c>
      <c r="IW35" s="60">
        <f t="shared" ref="IW35" ca="1" si="516">SUM(IW31:IW34)</f>
        <v>0</v>
      </c>
      <c r="IX35" s="60">
        <f t="shared" ref="IX35" ca="1" si="517">SUM(IX31:IX34)</f>
        <v>0</v>
      </c>
      <c r="IY35" s="60">
        <f t="shared" ref="IY35" ca="1" si="518">SUM(IY31:IY34)</f>
        <v>0</v>
      </c>
      <c r="IZ35" s="60">
        <f t="shared" ref="IZ35" ca="1" si="519">SUM(IZ31:IZ34)</f>
        <v>0</v>
      </c>
      <c r="JA35" s="60">
        <f t="shared" ref="JA35" ca="1" si="520">SUM(JA31:JA34)</f>
        <v>0</v>
      </c>
      <c r="JB35" s="60">
        <f t="shared" ref="JB35" ca="1" si="521">SUM(JB31:JB34)</f>
        <v>0</v>
      </c>
      <c r="JC35" s="60">
        <f t="shared" ref="JC35" ca="1" si="522">SUM(JC31:JC34)</f>
        <v>0</v>
      </c>
      <c r="JD35" s="60">
        <f t="shared" ref="JD35" ca="1" si="523">SUM(JD31:JD34)</f>
        <v>0</v>
      </c>
      <c r="JE35" s="60">
        <f t="shared" ref="JE35" ca="1" si="524">SUM(JE31:JE34)</f>
        <v>0</v>
      </c>
      <c r="JF35" s="60">
        <f t="shared" ref="JF35" ca="1" si="525">SUM(JF31:JF34)</f>
        <v>0</v>
      </c>
      <c r="JG35" s="60">
        <f t="shared" ref="JG35" ca="1" si="526">SUM(JG31:JG34)</f>
        <v>0</v>
      </c>
      <c r="JH35" s="60">
        <f t="shared" ref="JH35" ca="1" si="527">SUM(JH31:JH34)</f>
        <v>0</v>
      </c>
      <c r="JI35" s="60">
        <f t="shared" ref="JI35" ca="1" si="528">SUM(JI31:JI34)</f>
        <v>0</v>
      </c>
      <c r="JJ35" s="60">
        <f t="shared" ref="JJ35" ca="1" si="529">SUM(JJ31:JJ34)</f>
        <v>0</v>
      </c>
      <c r="JK35" s="60">
        <f t="shared" ref="JK35" ca="1" si="530">SUM(JK31:JK34)</f>
        <v>0</v>
      </c>
      <c r="JL35" s="60">
        <f t="shared" ref="JL35" ca="1" si="531">SUM(JL31:JL34)</f>
        <v>0</v>
      </c>
      <c r="JM35" s="60">
        <f t="shared" ref="JM35" ca="1" si="532">SUM(JM31:JM34)</f>
        <v>0</v>
      </c>
      <c r="JN35" s="60">
        <f t="shared" ref="JN35" ca="1" si="533">SUM(JN31:JN34)</f>
        <v>0</v>
      </c>
      <c r="JO35" s="60">
        <f t="shared" ref="JO35" ca="1" si="534">SUM(JO31:JO34)</f>
        <v>0</v>
      </c>
      <c r="JP35" s="60">
        <f t="shared" ref="JP35" ca="1" si="535">SUM(JP31:JP34)</f>
        <v>0</v>
      </c>
      <c r="JQ35" s="60">
        <f t="shared" ref="JQ35" ca="1" si="536">SUM(JQ31:JQ34)</f>
        <v>0</v>
      </c>
      <c r="JR35" s="60">
        <f t="shared" ref="JR35" ca="1" si="537">SUM(JR31:JR34)</f>
        <v>0</v>
      </c>
      <c r="JS35" s="60">
        <f t="shared" ref="JS35" ca="1" si="538">SUM(JS31:JS34)</f>
        <v>0</v>
      </c>
      <c r="JT35" s="60">
        <f t="shared" ref="JT35" ca="1" si="539">SUM(JT31:JT34)</f>
        <v>0</v>
      </c>
      <c r="JU35" s="60">
        <f t="shared" ref="JU35" ca="1" si="540">SUM(JU31:JU34)</f>
        <v>0</v>
      </c>
      <c r="JV35" s="60">
        <f t="shared" ref="JV35" ca="1" si="541">SUM(JV31:JV34)</f>
        <v>0</v>
      </c>
      <c r="JW35" s="60">
        <f t="shared" ref="JW35" ca="1" si="542">SUM(JW31:JW34)</f>
        <v>0</v>
      </c>
      <c r="JX35" s="60">
        <f t="shared" ref="JX35" ca="1" si="543">SUM(JX31:JX34)</f>
        <v>0</v>
      </c>
      <c r="JY35" s="60">
        <f t="shared" ref="JY35" ca="1" si="544">SUM(JY31:JY34)</f>
        <v>0</v>
      </c>
      <c r="JZ35" s="60">
        <f t="shared" ref="JZ35" ca="1" si="545">SUM(JZ31:JZ34)</f>
        <v>0</v>
      </c>
      <c r="KA35" s="60">
        <f t="shared" ref="KA35" ca="1" si="546">SUM(KA31:KA34)</f>
        <v>0</v>
      </c>
      <c r="KB35" s="60">
        <f t="shared" ref="KB35" ca="1" si="547">SUM(KB31:KB34)</f>
        <v>0</v>
      </c>
      <c r="KC35" s="60">
        <f t="shared" ref="KC35" ca="1" si="548">SUM(KC31:KC34)</f>
        <v>0</v>
      </c>
      <c r="KD35" s="60">
        <f t="shared" ref="KD35" ca="1" si="549">SUM(KD31:KD34)</f>
        <v>0</v>
      </c>
      <c r="KE35" s="60">
        <f t="shared" ref="KE35" ca="1" si="550">SUM(KE31:KE34)</f>
        <v>0</v>
      </c>
    </row>
    <row r="36" spans="2:291" x14ac:dyDescent="0.3"/>
    <row r="37" spans="2:291" x14ac:dyDescent="0.3">
      <c r="B37" s="1" t="s">
        <v>17</v>
      </c>
    </row>
    <row r="38" spans="2:291" s="19" customFormat="1" hidden="1" outlineLevel="1" x14ac:dyDescent="0.3">
      <c r="B38" s="25"/>
      <c r="C38" s="20" t="s">
        <v>43</v>
      </c>
      <c r="D38" s="26"/>
      <c r="E38" s="26"/>
      <c r="F38" s="26"/>
      <c r="G38" s="27">
        <f ca="1">IF(SUM($G$48:G48)&lt;&gt;0,0,IF(AND(G9&gt;=Inputs!$G$39,G9&lt;=DATE(YEAR(Inputs!$G$39)+Inputs!$G$43,MONTH(Inputs!$G$39),DAY(Inputs!$G$39))),1,0))</f>
        <v>0</v>
      </c>
      <c r="H38" s="27">
        <f ca="1">IF(SUM($G$48:H48)&lt;&gt;0,0,IF(AND(H9&gt;=Inputs!$G$39,H9&lt;=DATE(YEAR(Inputs!$G$39)+Inputs!$G$43,MONTH(Inputs!$G$39),DAY(Inputs!$G$39))),1,0))</f>
        <v>0</v>
      </c>
      <c r="I38" s="27">
        <f ca="1">IF(SUM($G$48:I48)&lt;&gt;0,0,IF(AND(I9&gt;=Inputs!$G$39,I9&lt;=DATE(YEAR(Inputs!$G$39)+Inputs!$G$43,MONTH(Inputs!$G$39),DAY(Inputs!$G$39))),1,0))</f>
        <v>0</v>
      </c>
      <c r="J38" s="27">
        <f ca="1">IF(SUM($G$48:J48)&lt;&gt;0,0,IF(AND(J9&gt;=Inputs!$G$39,J9&lt;=DATE(YEAR(Inputs!$G$39)+Inputs!$G$43,MONTH(Inputs!$G$39),DAY(Inputs!$G$39))),1,0))</f>
        <v>0</v>
      </c>
      <c r="K38" s="27">
        <f ca="1">IF(SUM($G$48:K48)&lt;&gt;0,0,IF(AND(K9&gt;=Inputs!$G$39,K9&lt;=DATE(YEAR(Inputs!$G$39)+Inputs!$G$43,MONTH(Inputs!$G$39),DAY(Inputs!$G$39))),1,0))</f>
        <v>1</v>
      </c>
      <c r="L38" s="27">
        <f ca="1">IF(SUM($G$48:L48)&lt;&gt;0,0,IF(AND(L9&gt;=Inputs!$G$39,L9&lt;=DATE(YEAR(Inputs!$G$39)+Inputs!$G$43,MONTH(Inputs!$G$39),DAY(Inputs!$G$39))),1,0))</f>
        <v>1</v>
      </c>
      <c r="M38" s="27">
        <f ca="1">IF(SUM($G$48:M48)&lt;&gt;0,0,IF(AND(M9&gt;=Inputs!$G$39,M9&lt;=DATE(YEAR(Inputs!$G$39)+Inputs!$G$43,MONTH(Inputs!$G$39),DAY(Inputs!$G$39))),1,0))</f>
        <v>1</v>
      </c>
      <c r="N38" s="27">
        <f ca="1">IF(SUM($G$48:N48)&lt;&gt;0,0,IF(AND(N9&gt;=Inputs!$G$39,N9&lt;=DATE(YEAR(Inputs!$G$39)+Inputs!$G$43,MONTH(Inputs!$G$39),DAY(Inputs!$G$39))),1,0))</f>
        <v>1</v>
      </c>
      <c r="O38" s="27">
        <f ca="1">IF(SUM($G$48:O48)&lt;&gt;0,0,IF(AND(O9&gt;=Inputs!$G$39,O9&lt;=DATE(YEAR(Inputs!$G$39)+Inputs!$G$43,MONTH(Inputs!$G$39),DAY(Inputs!$G$39))),1,0))</f>
        <v>1</v>
      </c>
      <c r="P38" s="27">
        <f ca="1">IF(SUM($G$48:P48)&lt;&gt;0,0,IF(AND(P9&gt;=Inputs!$G$39,P9&lt;=DATE(YEAR(Inputs!$G$39)+Inputs!$G$43,MONTH(Inputs!$G$39),DAY(Inputs!$G$39))),1,0))</f>
        <v>1</v>
      </c>
      <c r="Q38" s="27">
        <f ca="1">IF(SUM($G$48:Q48)&lt;&gt;0,0,IF(AND(Q9&gt;=Inputs!$G$39,Q9&lt;=DATE(YEAR(Inputs!$G$39)+Inputs!$G$43,MONTH(Inputs!$G$39),DAY(Inputs!$G$39))),1,0))</f>
        <v>1</v>
      </c>
      <c r="R38" s="27">
        <f ca="1">IF(SUM($G$48:R48)&lt;&gt;0,0,IF(AND(R9&gt;=Inputs!$G$39,R9&lt;=DATE(YEAR(Inputs!$G$39)+Inputs!$G$43,MONTH(Inputs!$G$39),DAY(Inputs!$G$39))),1,0))</f>
        <v>1</v>
      </c>
      <c r="S38" s="27">
        <f ca="1">IF(SUM($G$48:S48)&lt;&gt;0,0,IF(AND(S9&gt;=Inputs!$G$39,S9&lt;=DATE(YEAR(Inputs!$G$39)+Inputs!$G$43,MONTH(Inputs!$G$39),DAY(Inputs!$G$39))),1,0))</f>
        <v>1</v>
      </c>
      <c r="T38" s="27">
        <f ca="1">IF(SUM($G$48:T48)&lt;&gt;0,0,IF(AND(T9&gt;=Inputs!$G$39,T9&lt;=DATE(YEAR(Inputs!$G$39)+Inputs!$G$43,MONTH(Inputs!$G$39),DAY(Inputs!$G$39))),1,0))</f>
        <v>1</v>
      </c>
      <c r="U38" s="27">
        <f ca="1">IF(SUM($G$48:U48)&lt;&gt;0,0,IF(AND(U9&gt;=Inputs!$G$39,U9&lt;=DATE(YEAR(Inputs!$G$39)+Inputs!$G$43,MONTH(Inputs!$G$39),DAY(Inputs!$G$39))),1,0))</f>
        <v>1</v>
      </c>
      <c r="V38" s="27">
        <f ca="1">IF(SUM($G$48:V48)&lt;&gt;0,0,IF(AND(V9&gt;=Inputs!$G$39,V9&lt;=DATE(YEAR(Inputs!$G$39)+Inputs!$G$43,MONTH(Inputs!$G$39),DAY(Inputs!$G$39))),1,0))</f>
        <v>1</v>
      </c>
      <c r="W38" s="27">
        <f ca="1">IF(SUM($G$48:W48)&lt;&gt;0,0,IF(AND(W9&gt;=Inputs!$G$39,W9&lt;=DATE(YEAR(Inputs!$G$39)+Inputs!$G$43,MONTH(Inputs!$G$39),DAY(Inputs!$G$39))),1,0))</f>
        <v>1</v>
      </c>
      <c r="X38" s="27">
        <f ca="1">IF(SUM($G$48:X48)&lt;&gt;0,0,IF(AND(X9&gt;=Inputs!$G$39,X9&lt;=DATE(YEAR(Inputs!$G$39)+Inputs!$G$43,MONTH(Inputs!$G$39),DAY(Inputs!$G$39))),1,0))</f>
        <v>1</v>
      </c>
      <c r="Y38" s="27">
        <f ca="1">IF(SUM($G$48:Y48)&lt;&gt;0,0,IF(AND(Y9&gt;=Inputs!$G$39,Y9&lt;=DATE(YEAR(Inputs!$G$39)+Inputs!$G$43,MONTH(Inputs!$G$39),DAY(Inputs!$G$39))),1,0))</f>
        <v>1</v>
      </c>
      <c r="Z38" s="27">
        <f ca="1">IF(SUM($G$48:Z48)&lt;&gt;0,0,IF(AND(Z9&gt;=Inputs!$G$39,Z9&lt;=DATE(YEAR(Inputs!$G$39)+Inputs!$G$43,MONTH(Inputs!$G$39),DAY(Inputs!$G$39))),1,0))</f>
        <v>1</v>
      </c>
      <c r="AA38" s="27">
        <f ca="1">IF(SUM($G$48:AA48)&lt;&gt;0,0,IF(AND(AA9&gt;=Inputs!$G$39,AA9&lt;=DATE(YEAR(Inputs!$G$39)+Inputs!$G$43,MONTH(Inputs!$G$39),DAY(Inputs!$G$39))),1,0))</f>
        <v>1</v>
      </c>
      <c r="AB38" s="27">
        <f ca="1">IF(SUM($G$48:AB48)&lt;&gt;0,0,IF(AND(AB9&gt;=Inputs!$G$39,AB9&lt;=DATE(YEAR(Inputs!$G$39)+Inputs!$G$43,MONTH(Inputs!$G$39),DAY(Inputs!$G$39))),1,0))</f>
        <v>1</v>
      </c>
      <c r="AC38" s="27">
        <f ca="1">IF(SUM($G$48:AC48)&lt;&gt;0,0,IF(AND(AC9&gt;=Inputs!$G$39,AC9&lt;=DATE(YEAR(Inputs!$G$39)+Inputs!$G$43,MONTH(Inputs!$G$39),DAY(Inputs!$G$39))),1,0))</f>
        <v>1</v>
      </c>
      <c r="AD38" s="27">
        <f ca="1">IF(SUM($G$48:AD48)&lt;&gt;0,0,IF(AND(AD9&gt;=Inputs!$G$39,AD9&lt;=DATE(YEAR(Inputs!$G$39)+Inputs!$G$43,MONTH(Inputs!$G$39),DAY(Inputs!$G$39))),1,0))</f>
        <v>1</v>
      </c>
      <c r="AE38" s="27">
        <f ca="1">IF(SUM($G$48:AE48)&lt;&gt;0,0,IF(AND(AE9&gt;=Inputs!$G$39,AE9&lt;=DATE(YEAR(Inputs!$G$39)+Inputs!$G$43,MONTH(Inputs!$G$39),DAY(Inputs!$G$39))),1,0))</f>
        <v>1</v>
      </c>
      <c r="AF38" s="27">
        <f ca="1">IF(SUM($G$48:AF48)&lt;&gt;0,0,IF(AND(AF9&gt;=Inputs!$G$39,AF9&lt;=DATE(YEAR(Inputs!$G$39)+Inputs!$G$43,MONTH(Inputs!$G$39),DAY(Inputs!$G$39))),1,0))</f>
        <v>1</v>
      </c>
      <c r="AG38" s="27">
        <f ca="1">IF(SUM($G$48:AG48)&lt;&gt;0,0,IF(AND(AG9&gt;=Inputs!$G$39,AG9&lt;=DATE(YEAR(Inputs!$G$39)+Inputs!$G$43,MONTH(Inputs!$G$39),DAY(Inputs!$G$39))),1,0))</f>
        <v>1</v>
      </c>
      <c r="AH38" s="27">
        <f ca="1">IF(SUM($G$48:AH48)&lt;&gt;0,0,IF(AND(AH9&gt;=Inputs!$G$39,AH9&lt;=DATE(YEAR(Inputs!$G$39)+Inputs!$G$43,MONTH(Inputs!$G$39),DAY(Inputs!$G$39))),1,0))</f>
        <v>1</v>
      </c>
      <c r="AI38" s="27">
        <f ca="1">IF(SUM($G$48:AI48)&lt;&gt;0,0,IF(AND(AI9&gt;=Inputs!$G$39,AI9&lt;=DATE(YEAR(Inputs!$G$39)+Inputs!$G$43,MONTH(Inputs!$G$39),DAY(Inputs!$G$39))),1,0))</f>
        <v>1</v>
      </c>
      <c r="AJ38" s="27">
        <f ca="1">IF(SUM($G$48:AJ48)&lt;&gt;0,0,IF(AND(AJ9&gt;=Inputs!$G$39,AJ9&lt;=DATE(YEAR(Inputs!$G$39)+Inputs!$G$43,MONTH(Inputs!$G$39),DAY(Inputs!$G$39))),1,0))</f>
        <v>1</v>
      </c>
      <c r="AK38" s="27">
        <f ca="1">IF(SUM($G$48:AK48)&lt;&gt;0,0,IF(AND(AK9&gt;=Inputs!$G$39,AK9&lt;=DATE(YEAR(Inputs!$G$39)+Inputs!$G$43,MONTH(Inputs!$G$39),DAY(Inputs!$G$39))),1,0))</f>
        <v>1</v>
      </c>
      <c r="AL38" s="27">
        <f ca="1">IF(SUM($G$48:AL48)&lt;&gt;0,0,IF(AND(AL9&gt;=Inputs!$G$39,AL9&lt;=DATE(YEAR(Inputs!$G$39)+Inputs!$G$43,MONTH(Inputs!$G$39),DAY(Inputs!$G$39))),1,0))</f>
        <v>1</v>
      </c>
      <c r="AM38" s="27">
        <f ca="1">IF(SUM($G$48:AM48)&lt;&gt;0,0,IF(AND(AM9&gt;=Inputs!$G$39,AM9&lt;=DATE(YEAR(Inputs!$G$39)+Inputs!$G$43,MONTH(Inputs!$G$39),DAY(Inputs!$G$39))),1,0))</f>
        <v>1</v>
      </c>
      <c r="AN38" s="27">
        <f ca="1">IF(SUM($G$48:AN48)&lt;&gt;0,0,IF(AND(AN9&gt;=Inputs!$G$39,AN9&lt;=DATE(YEAR(Inputs!$G$39)+Inputs!$G$43,MONTH(Inputs!$G$39),DAY(Inputs!$G$39))),1,0))</f>
        <v>1</v>
      </c>
      <c r="AO38" s="27">
        <f ca="1">IF(SUM($G$48:AO48)&lt;&gt;0,0,IF(AND(AO9&gt;=Inputs!$G$39,AO9&lt;=DATE(YEAR(Inputs!$G$39)+Inputs!$G$43,MONTH(Inputs!$G$39),DAY(Inputs!$G$39))),1,0))</f>
        <v>1</v>
      </c>
      <c r="AP38" s="27">
        <f ca="1">IF(SUM($G$48:AP48)&lt;&gt;0,0,IF(AND(AP9&gt;=Inputs!$G$39,AP9&lt;=DATE(YEAR(Inputs!$G$39)+Inputs!$G$43,MONTH(Inputs!$G$39),DAY(Inputs!$G$39))),1,0))</f>
        <v>1</v>
      </c>
      <c r="AQ38" s="27">
        <f ca="1">IF(SUM($G$48:AQ48)&lt;&gt;0,0,IF(AND(AQ9&gt;=Inputs!$G$39,AQ9&lt;=DATE(YEAR(Inputs!$G$39)+Inputs!$G$43,MONTH(Inputs!$G$39),DAY(Inputs!$G$39))),1,0))</f>
        <v>1</v>
      </c>
      <c r="AR38" s="27">
        <f ca="1">IF(SUM($G$48:AR48)&lt;&gt;0,0,IF(AND(AR9&gt;=Inputs!$G$39,AR9&lt;=DATE(YEAR(Inputs!$G$39)+Inputs!$G$43,MONTH(Inputs!$G$39),DAY(Inputs!$G$39))),1,0))</f>
        <v>1</v>
      </c>
      <c r="AS38" s="27">
        <f ca="1">IF(SUM($G$48:AS48)&lt;&gt;0,0,IF(AND(AS9&gt;=Inputs!$G$39,AS9&lt;=DATE(YEAR(Inputs!$G$39)+Inputs!$G$43,MONTH(Inputs!$G$39),DAY(Inputs!$G$39))),1,0))</f>
        <v>1</v>
      </c>
      <c r="AT38" s="27">
        <f ca="1">IF(SUM($G$48:AT48)&lt;&gt;0,0,IF(AND(AT9&gt;=Inputs!$G$39,AT9&lt;=DATE(YEAR(Inputs!$G$39)+Inputs!$G$43,MONTH(Inputs!$G$39),DAY(Inputs!$G$39))),1,0))</f>
        <v>1</v>
      </c>
      <c r="AU38" s="27">
        <f ca="1">IF(SUM($G$48:AU48)&lt;&gt;0,0,IF(AND(AU9&gt;=Inputs!$G$39,AU9&lt;=DATE(YEAR(Inputs!$G$39)+Inputs!$G$43,MONTH(Inputs!$G$39),DAY(Inputs!$G$39))),1,0))</f>
        <v>1</v>
      </c>
      <c r="AV38" s="27">
        <f ca="1">IF(SUM($G$48:AV48)&lt;&gt;0,0,IF(AND(AV9&gt;=Inputs!$G$39,AV9&lt;=DATE(YEAR(Inputs!$G$39)+Inputs!$G$43,MONTH(Inputs!$G$39),DAY(Inputs!$G$39))),1,0))</f>
        <v>1</v>
      </c>
      <c r="AW38" s="27">
        <f ca="1">IF(SUM($G$48:AW48)&lt;&gt;0,0,IF(AND(AW9&gt;=Inputs!$G$39,AW9&lt;=DATE(YEAR(Inputs!$G$39)+Inputs!$G$43,MONTH(Inputs!$G$39),DAY(Inputs!$G$39))),1,0))</f>
        <v>1</v>
      </c>
      <c r="AX38" s="27">
        <f ca="1">IF(SUM($G$48:AX48)&lt;&gt;0,0,IF(AND(AX9&gt;=Inputs!$G$39,AX9&lt;=DATE(YEAR(Inputs!$G$39)+Inputs!$G$43,MONTH(Inputs!$G$39),DAY(Inputs!$G$39))),1,0))</f>
        <v>0</v>
      </c>
      <c r="AY38" s="27">
        <f ca="1">IF(SUM($G$48:AY48)&lt;&gt;0,0,IF(AND(AY9&gt;=Inputs!$G$39,AY9&lt;=DATE(YEAR(Inputs!$G$39)+Inputs!$G$43,MONTH(Inputs!$G$39),DAY(Inputs!$G$39))),1,0))</f>
        <v>0</v>
      </c>
      <c r="AZ38" s="27">
        <f ca="1">IF(SUM($G$48:AZ48)&lt;&gt;0,0,IF(AND(AZ9&gt;=Inputs!$G$39,AZ9&lt;=DATE(YEAR(Inputs!$G$39)+Inputs!$G$43,MONTH(Inputs!$G$39),DAY(Inputs!$G$39))),1,0))</f>
        <v>0</v>
      </c>
      <c r="BA38" s="27">
        <f ca="1">IF(SUM($G$48:BA48)&lt;&gt;0,0,IF(AND(BA9&gt;=Inputs!$G$39,BA9&lt;=DATE(YEAR(Inputs!$G$39)+Inputs!$G$43,MONTH(Inputs!$G$39),DAY(Inputs!$G$39))),1,0))</f>
        <v>0</v>
      </c>
      <c r="BB38" s="27">
        <f ca="1">IF(SUM($G$48:BB48)&lt;&gt;0,0,IF(AND(BB9&gt;=Inputs!$G$39,BB9&lt;=DATE(YEAR(Inputs!$G$39)+Inputs!$G$43,MONTH(Inputs!$G$39),DAY(Inputs!$G$39))),1,0))</f>
        <v>0</v>
      </c>
      <c r="BC38" s="27">
        <f ca="1">IF(SUM($G$48:BC48)&lt;&gt;0,0,IF(AND(BC9&gt;=Inputs!$G$39,BC9&lt;=DATE(YEAR(Inputs!$G$39)+Inputs!$G$43,MONTH(Inputs!$G$39),DAY(Inputs!$G$39))),1,0))</f>
        <v>0</v>
      </c>
      <c r="BD38" s="27">
        <f ca="1">IF(SUM($G$48:BD48)&lt;&gt;0,0,IF(AND(BD9&gt;=Inputs!$G$39,BD9&lt;=DATE(YEAR(Inputs!$G$39)+Inputs!$G$43,MONTH(Inputs!$G$39),DAY(Inputs!$G$39))),1,0))</f>
        <v>0</v>
      </c>
      <c r="BE38" s="27">
        <f ca="1">IF(SUM($G$48:BE48)&lt;&gt;0,0,IF(AND(BE9&gt;=Inputs!$G$39,BE9&lt;=DATE(YEAR(Inputs!$G$39)+Inputs!$G$43,MONTH(Inputs!$G$39),DAY(Inputs!$G$39))),1,0))</f>
        <v>0</v>
      </c>
      <c r="BF38" s="27">
        <f ca="1">IF(SUM($G$48:BF48)&lt;&gt;0,0,IF(AND(BF9&gt;=Inputs!$G$39,BF9&lt;=DATE(YEAR(Inputs!$G$39)+Inputs!$G$43,MONTH(Inputs!$G$39),DAY(Inputs!$G$39))),1,0))</f>
        <v>0</v>
      </c>
      <c r="BG38" s="27">
        <f ca="1">IF(SUM($G$48:BG48)&lt;&gt;0,0,IF(AND(BG9&gt;=Inputs!$G$39,BG9&lt;=DATE(YEAR(Inputs!$G$39)+Inputs!$G$43,MONTH(Inputs!$G$39),DAY(Inputs!$G$39))),1,0))</f>
        <v>0</v>
      </c>
      <c r="BH38" s="27">
        <f ca="1">IF(SUM($G$48:BH48)&lt;&gt;0,0,IF(AND(BH9&gt;=Inputs!$G$39,BH9&lt;=DATE(YEAR(Inputs!$G$39)+Inputs!$G$43,MONTH(Inputs!$G$39),DAY(Inputs!$G$39))),1,0))</f>
        <v>0</v>
      </c>
      <c r="BI38" s="27">
        <f ca="1">IF(SUM($G$48:BI48)&lt;&gt;0,0,IF(AND(BI9&gt;=Inputs!$G$39,BI9&lt;=DATE(YEAR(Inputs!$G$39)+Inputs!$G$43,MONTH(Inputs!$G$39),DAY(Inputs!$G$39))),1,0))</f>
        <v>0</v>
      </c>
      <c r="BJ38" s="27">
        <f ca="1">IF(SUM($G$48:BJ48)&lt;&gt;0,0,IF(AND(BJ9&gt;=Inputs!$G$39,BJ9&lt;=DATE(YEAR(Inputs!$G$39)+Inputs!$G$43,MONTH(Inputs!$G$39),DAY(Inputs!$G$39))),1,0))</f>
        <v>0</v>
      </c>
      <c r="BK38" s="27">
        <f ca="1">IF(SUM($G$48:BK48)&lt;&gt;0,0,IF(AND(BK9&gt;=Inputs!$G$39,BK9&lt;=DATE(YEAR(Inputs!$G$39)+Inputs!$G$43,MONTH(Inputs!$G$39),DAY(Inputs!$G$39))),1,0))</f>
        <v>0</v>
      </c>
      <c r="BL38" s="27">
        <f ca="1">IF(SUM($G$48:BL48)&lt;&gt;0,0,IF(AND(BL9&gt;=Inputs!$G$39,BL9&lt;=DATE(YEAR(Inputs!$G$39)+Inputs!$G$43,MONTH(Inputs!$G$39),DAY(Inputs!$G$39))),1,0))</f>
        <v>0</v>
      </c>
      <c r="BM38" s="27">
        <f ca="1">IF(SUM($G$48:BM48)&lt;&gt;0,0,IF(AND(BM9&gt;=Inputs!$G$39,BM9&lt;=DATE(YEAR(Inputs!$G$39)+Inputs!$G$43,MONTH(Inputs!$G$39),DAY(Inputs!$G$39))),1,0))</f>
        <v>0</v>
      </c>
      <c r="BN38" s="27">
        <f ca="1">IF(SUM($G$48:BN48)&lt;&gt;0,0,IF(AND(BN9&gt;=Inputs!$G$39,BN9&lt;=DATE(YEAR(Inputs!$G$39)+Inputs!$G$43,MONTH(Inputs!$G$39),DAY(Inputs!$G$39))),1,0))</f>
        <v>0</v>
      </c>
      <c r="BO38" s="27">
        <f ca="1">IF(SUM($G$48:BO48)&lt;&gt;0,0,IF(AND(BO9&gt;=Inputs!$G$39,BO9&lt;=DATE(YEAR(Inputs!$G$39)+Inputs!$G$43,MONTH(Inputs!$G$39),DAY(Inputs!$G$39))),1,0))</f>
        <v>0</v>
      </c>
      <c r="BP38" s="27">
        <f ca="1">IF(SUM($G$48:BP48)&lt;&gt;0,0,IF(AND(BP9&gt;=Inputs!$G$39,BP9&lt;=DATE(YEAR(Inputs!$G$39)+Inputs!$G$43,MONTH(Inputs!$G$39),DAY(Inputs!$G$39))),1,0))</f>
        <v>0</v>
      </c>
      <c r="BQ38" s="27">
        <f ca="1">IF(SUM($G$48:BQ48)&lt;&gt;0,0,IF(AND(BQ9&gt;=Inputs!$G$39,BQ9&lt;=DATE(YEAR(Inputs!$G$39)+Inputs!$G$43,MONTH(Inputs!$G$39),DAY(Inputs!$G$39))),1,0))</f>
        <v>0</v>
      </c>
      <c r="BR38" s="27">
        <f ca="1">IF(SUM($G$48:BR48)&lt;&gt;0,0,IF(AND(BR9&gt;=Inputs!$G$39,BR9&lt;=DATE(YEAR(Inputs!$G$39)+Inputs!$G$43,MONTH(Inputs!$G$39),DAY(Inputs!$G$39))),1,0))</f>
        <v>0</v>
      </c>
      <c r="BS38" s="27">
        <f ca="1">IF(SUM($G$48:BS48)&lt;&gt;0,0,IF(AND(BS9&gt;=Inputs!$G$39,BS9&lt;=DATE(YEAR(Inputs!$G$39)+Inputs!$G$43,MONTH(Inputs!$G$39),DAY(Inputs!$G$39))),1,0))</f>
        <v>0</v>
      </c>
      <c r="BT38" s="27">
        <f ca="1">IF(SUM($G$48:BT48)&lt;&gt;0,0,IF(AND(BT9&gt;=Inputs!$G$39,BT9&lt;=DATE(YEAR(Inputs!$G$39)+Inputs!$G$43,MONTH(Inputs!$G$39),DAY(Inputs!$G$39))),1,0))</f>
        <v>0</v>
      </c>
      <c r="BU38" s="27">
        <f ca="1">IF(SUM($G$48:BU48)&lt;&gt;0,0,IF(AND(BU9&gt;=Inputs!$G$39,BU9&lt;=DATE(YEAR(Inputs!$G$39)+Inputs!$G$43,MONTH(Inputs!$G$39),DAY(Inputs!$G$39))),1,0))</f>
        <v>0</v>
      </c>
      <c r="BV38" s="27">
        <f ca="1">IF(SUM($G$48:BV48)&lt;&gt;0,0,IF(AND(BV9&gt;=Inputs!$G$39,BV9&lt;=DATE(YEAR(Inputs!$G$39)+Inputs!$G$43,MONTH(Inputs!$G$39),DAY(Inputs!$G$39))),1,0))</f>
        <v>0</v>
      </c>
      <c r="BW38" s="27">
        <f ca="1">IF(SUM($G$48:BW48)&lt;&gt;0,0,IF(AND(BW9&gt;=Inputs!$G$39,BW9&lt;=DATE(YEAR(Inputs!$G$39)+Inputs!$G$43,MONTH(Inputs!$G$39),DAY(Inputs!$G$39))),1,0))</f>
        <v>0</v>
      </c>
      <c r="BX38" s="27">
        <f ca="1">IF(SUM($G$48:BX48)&lt;&gt;0,0,IF(AND(BX9&gt;=Inputs!$G$39,BX9&lt;=DATE(YEAR(Inputs!$G$39)+Inputs!$G$43,MONTH(Inputs!$G$39),DAY(Inputs!$G$39))),1,0))</f>
        <v>0</v>
      </c>
      <c r="BY38" s="27">
        <f ca="1">IF(SUM($G$48:BY48)&lt;&gt;0,0,IF(AND(BY9&gt;=Inputs!$G$39,BY9&lt;=DATE(YEAR(Inputs!$G$39)+Inputs!$G$43,MONTH(Inputs!$G$39),DAY(Inputs!$G$39))),1,0))</f>
        <v>0</v>
      </c>
      <c r="BZ38" s="27">
        <f ca="1">IF(SUM($G$48:BZ48)&lt;&gt;0,0,IF(AND(BZ9&gt;=Inputs!$G$39,BZ9&lt;=DATE(YEAR(Inputs!$G$39)+Inputs!$G$43,MONTH(Inputs!$G$39),DAY(Inputs!$G$39))),1,0))</f>
        <v>0</v>
      </c>
      <c r="CA38" s="27">
        <f ca="1">IF(SUM($G$48:CA48)&lt;&gt;0,0,IF(AND(CA9&gt;=Inputs!$G$39,CA9&lt;=DATE(YEAR(Inputs!$G$39)+Inputs!$G$43,MONTH(Inputs!$G$39),DAY(Inputs!$G$39))),1,0))</f>
        <v>0</v>
      </c>
      <c r="CB38" s="27">
        <f ca="1">IF(SUM($G$48:CB48)&lt;&gt;0,0,IF(AND(CB9&gt;=Inputs!$G$39,CB9&lt;=DATE(YEAR(Inputs!$G$39)+Inputs!$G$43,MONTH(Inputs!$G$39),DAY(Inputs!$G$39))),1,0))</f>
        <v>0</v>
      </c>
      <c r="CC38" s="27">
        <f ca="1">IF(SUM($G$48:CC48)&lt;&gt;0,0,IF(AND(CC9&gt;=Inputs!$G$39,CC9&lt;=DATE(YEAR(Inputs!$G$39)+Inputs!$G$43,MONTH(Inputs!$G$39),DAY(Inputs!$G$39))),1,0))</f>
        <v>0</v>
      </c>
      <c r="CD38" s="27">
        <f ca="1">IF(SUM($G$48:CD48)&lt;&gt;0,0,IF(AND(CD9&gt;=Inputs!$G$39,CD9&lt;=DATE(YEAR(Inputs!$G$39)+Inputs!$G$43,MONTH(Inputs!$G$39),DAY(Inputs!$G$39))),1,0))</f>
        <v>0</v>
      </c>
      <c r="CE38" s="27">
        <f ca="1">IF(SUM($G$48:CE48)&lt;&gt;0,0,IF(AND(CE9&gt;=Inputs!$G$39,CE9&lt;=DATE(YEAR(Inputs!$G$39)+Inputs!$G$43,MONTH(Inputs!$G$39),DAY(Inputs!$G$39))),1,0))</f>
        <v>0</v>
      </c>
      <c r="CF38" s="27">
        <f ca="1">IF(SUM($G$48:CF48)&lt;&gt;0,0,IF(AND(CF9&gt;=Inputs!$G$39,CF9&lt;=DATE(YEAR(Inputs!$G$39)+Inputs!$G$43,MONTH(Inputs!$G$39),DAY(Inputs!$G$39))),1,0))</f>
        <v>0</v>
      </c>
      <c r="CG38" s="27">
        <f ca="1">IF(SUM($G$48:CG48)&lt;&gt;0,0,IF(AND(CG9&gt;=Inputs!$G$39,CG9&lt;=DATE(YEAR(Inputs!$G$39)+Inputs!$G$43,MONTH(Inputs!$G$39),DAY(Inputs!$G$39))),1,0))</f>
        <v>0</v>
      </c>
      <c r="CH38" s="27">
        <f ca="1">IF(SUM($G$48:CH48)&lt;&gt;0,0,IF(AND(CH9&gt;=Inputs!$G$39,CH9&lt;=DATE(YEAR(Inputs!$G$39)+Inputs!$G$43,MONTH(Inputs!$G$39),DAY(Inputs!$G$39))),1,0))</f>
        <v>0</v>
      </c>
      <c r="CI38" s="27">
        <f ca="1">IF(SUM($G$48:CI48)&lt;&gt;0,0,IF(AND(CI9&gt;=Inputs!$G$39,CI9&lt;=DATE(YEAR(Inputs!$G$39)+Inputs!$G$43,MONTH(Inputs!$G$39),DAY(Inputs!$G$39))),1,0))</f>
        <v>0</v>
      </c>
      <c r="CJ38" s="27">
        <f ca="1">IF(SUM($G$48:CJ48)&lt;&gt;0,0,IF(AND(CJ9&gt;=Inputs!$G$39,CJ9&lt;=DATE(YEAR(Inputs!$G$39)+Inputs!$G$43,MONTH(Inputs!$G$39),DAY(Inputs!$G$39))),1,0))</f>
        <v>0</v>
      </c>
      <c r="CK38" s="27">
        <f ca="1">IF(SUM($G$48:CK48)&lt;&gt;0,0,IF(AND(CK9&gt;=Inputs!$G$39,CK9&lt;=DATE(YEAR(Inputs!$G$39)+Inputs!$G$43,MONTH(Inputs!$G$39),DAY(Inputs!$G$39))),1,0))</f>
        <v>0</v>
      </c>
      <c r="CL38" s="27">
        <f ca="1">IF(SUM($G$48:CL48)&lt;&gt;0,0,IF(AND(CL9&gt;=Inputs!$G$39,CL9&lt;=DATE(YEAR(Inputs!$G$39)+Inputs!$G$43,MONTH(Inputs!$G$39),DAY(Inputs!$G$39))),1,0))</f>
        <v>0</v>
      </c>
      <c r="CM38" s="27">
        <f ca="1">IF(SUM($G$48:CM48)&lt;&gt;0,0,IF(AND(CM9&gt;=Inputs!$G$39,CM9&lt;=DATE(YEAR(Inputs!$G$39)+Inputs!$G$43,MONTH(Inputs!$G$39),DAY(Inputs!$G$39))),1,0))</f>
        <v>0</v>
      </c>
      <c r="CN38" s="27">
        <f ca="1">IF(SUM($G$48:CN48)&lt;&gt;0,0,IF(AND(CN9&gt;=Inputs!$G$39,CN9&lt;=DATE(YEAR(Inputs!$G$39)+Inputs!$G$43,MONTH(Inputs!$G$39),DAY(Inputs!$G$39))),1,0))</f>
        <v>0</v>
      </c>
      <c r="CO38" s="27">
        <f ca="1">IF(SUM($G$48:CO48)&lt;&gt;0,0,IF(AND(CO9&gt;=Inputs!$G$39,CO9&lt;=DATE(YEAR(Inputs!$G$39)+Inputs!$G$43,MONTH(Inputs!$G$39),DAY(Inputs!$G$39))),1,0))</f>
        <v>0</v>
      </c>
      <c r="CP38" s="27">
        <f ca="1">IF(SUM($G$48:CP48)&lt;&gt;0,0,IF(AND(CP9&gt;=Inputs!$G$39,CP9&lt;=DATE(YEAR(Inputs!$G$39)+Inputs!$G$43,MONTH(Inputs!$G$39),DAY(Inputs!$G$39))),1,0))</f>
        <v>0</v>
      </c>
      <c r="CQ38" s="27">
        <f ca="1">IF(SUM($G$48:CQ48)&lt;&gt;0,0,IF(AND(CQ9&gt;=Inputs!$G$39,CQ9&lt;=DATE(YEAR(Inputs!$G$39)+Inputs!$G$43,MONTH(Inputs!$G$39),DAY(Inputs!$G$39))),1,0))</f>
        <v>0</v>
      </c>
      <c r="CR38" s="27">
        <f ca="1">IF(SUM($G$48:CR48)&lt;&gt;0,0,IF(AND(CR9&gt;=Inputs!$G$39,CR9&lt;=DATE(YEAR(Inputs!$G$39)+Inputs!$G$43,MONTH(Inputs!$G$39),DAY(Inputs!$G$39))),1,0))</f>
        <v>0</v>
      </c>
      <c r="CS38" s="27">
        <f ca="1">IF(SUM($G$48:CS48)&lt;&gt;0,0,IF(AND(CS9&gt;=Inputs!$G$39,CS9&lt;=DATE(YEAR(Inputs!$G$39)+Inputs!$G$43,MONTH(Inputs!$G$39),DAY(Inputs!$G$39))),1,0))</f>
        <v>0</v>
      </c>
      <c r="CT38" s="27">
        <f ca="1">IF(SUM($G$48:CT48)&lt;&gt;0,0,IF(AND(CT9&gt;=Inputs!$G$39,CT9&lt;=DATE(YEAR(Inputs!$G$39)+Inputs!$G$43,MONTH(Inputs!$G$39),DAY(Inputs!$G$39))),1,0))</f>
        <v>0</v>
      </c>
      <c r="CU38" s="27">
        <f ca="1">IF(SUM($G$48:CU48)&lt;&gt;0,0,IF(AND(CU9&gt;=Inputs!$G$39,CU9&lt;=DATE(YEAR(Inputs!$G$39)+Inputs!$G$43,MONTH(Inputs!$G$39),DAY(Inputs!$G$39))),1,0))</f>
        <v>0</v>
      </c>
      <c r="CV38" s="27">
        <f ca="1">IF(SUM($G$48:CV48)&lt;&gt;0,0,IF(AND(CV9&gt;=Inputs!$G$39,CV9&lt;=DATE(YEAR(Inputs!$G$39)+Inputs!$G$43,MONTH(Inputs!$G$39),DAY(Inputs!$G$39))),1,0))</f>
        <v>0</v>
      </c>
      <c r="CW38" s="27">
        <f ca="1">IF(SUM($G$48:CW48)&lt;&gt;0,0,IF(AND(CW9&gt;=Inputs!$G$39,CW9&lt;=DATE(YEAR(Inputs!$G$39)+Inputs!$G$43,MONTH(Inputs!$G$39),DAY(Inputs!$G$39))),1,0))</f>
        <v>0</v>
      </c>
      <c r="CX38" s="27">
        <f ca="1">IF(SUM($G$48:CX48)&lt;&gt;0,0,IF(AND(CX9&gt;=Inputs!$G$39,CX9&lt;=DATE(YEAR(Inputs!$G$39)+Inputs!$G$43,MONTH(Inputs!$G$39),DAY(Inputs!$G$39))),1,0))</f>
        <v>0</v>
      </c>
      <c r="CY38" s="27">
        <f ca="1">IF(SUM($G$48:CY48)&lt;&gt;0,0,IF(AND(CY9&gt;=Inputs!$G$39,CY9&lt;=DATE(YEAR(Inputs!$G$39)+Inputs!$G$43,MONTH(Inputs!$G$39),DAY(Inputs!$G$39))),1,0))</f>
        <v>0</v>
      </c>
      <c r="CZ38" s="27">
        <f ca="1">IF(SUM($G$48:CZ48)&lt;&gt;0,0,IF(AND(CZ9&gt;=Inputs!$G$39,CZ9&lt;=DATE(YEAR(Inputs!$G$39)+Inputs!$G$43,MONTH(Inputs!$G$39),DAY(Inputs!$G$39))),1,0))</f>
        <v>0</v>
      </c>
      <c r="DA38" s="27">
        <f ca="1">IF(SUM($G$48:DA48)&lt;&gt;0,0,IF(AND(DA9&gt;=Inputs!$G$39,DA9&lt;=DATE(YEAR(Inputs!$G$39)+Inputs!$G$43,MONTH(Inputs!$G$39),DAY(Inputs!$G$39))),1,0))</f>
        <v>0</v>
      </c>
      <c r="DB38" s="27">
        <f ca="1">IF(SUM($G$48:DB48)&lt;&gt;0,0,IF(AND(DB9&gt;=Inputs!$G$39,DB9&lt;=DATE(YEAR(Inputs!$G$39)+Inputs!$G$43,MONTH(Inputs!$G$39),DAY(Inputs!$G$39))),1,0))</f>
        <v>0</v>
      </c>
      <c r="DC38" s="27">
        <f ca="1">IF(SUM($G$48:DC48)&lt;&gt;0,0,IF(AND(DC9&gt;=Inputs!$G$39,DC9&lt;=DATE(YEAR(Inputs!$G$39)+Inputs!$G$43,MONTH(Inputs!$G$39),DAY(Inputs!$G$39))),1,0))</f>
        <v>0</v>
      </c>
      <c r="DD38" s="27">
        <f ca="1">IF(SUM($G$48:DD48)&lt;&gt;0,0,IF(AND(DD9&gt;=Inputs!$G$39,DD9&lt;=DATE(YEAR(Inputs!$G$39)+Inputs!$G$43,MONTH(Inputs!$G$39),DAY(Inputs!$G$39))),1,0))</f>
        <v>0</v>
      </c>
      <c r="DE38" s="27">
        <f ca="1">IF(SUM($G$48:DE48)&lt;&gt;0,0,IF(AND(DE9&gt;=Inputs!$G$39,DE9&lt;=DATE(YEAR(Inputs!$G$39)+Inputs!$G$43,MONTH(Inputs!$G$39),DAY(Inputs!$G$39))),1,0))</f>
        <v>0</v>
      </c>
      <c r="DF38" s="27">
        <f ca="1">IF(SUM($G$48:DF48)&lt;&gt;0,0,IF(AND(DF9&gt;=Inputs!$G$39,DF9&lt;=DATE(YEAR(Inputs!$G$39)+Inputs!$G$43,MONTH(Inputs!$G$39),DAY(Inputs!$G$39))),1,0))</f>
        <v>0</v>
      </c>
      <c r="DG38" s="27">
        <f ca="1">IF(SUM($G$48:DG48)&lt;&gt;0,0,IF(AND(DG9&gt;=Inputs!$G$39,DG9&lt;=DATE(YEAR(Inputs!$G$39)+Inputs!$G$43,MONTH(Inputs!$G$39),DAY(Inputs!$G$39))),1,0))</f>
        <v>0</v>
      </c>
      <c r="DH38" s="27">
        <f ca="1">IF(SUM($G$48:DH48)&lt;&gt;0,0,IF(AND(DH9&gt;=Inputs!$G$39,DH9&lt;=DATE(YEAR(Inputs!$G$39)+Inputs!$G$43,MONTH(Inputs!$G$39),DAY(Inputs!$G$39))),1,0))</f>
        <v>0</v>
      </c>
      <c r="DI38" s="27">
        <f ca="1">IF(SUM($G$48:DI48)&lt;&gt;0,0,IF(AND(DI9&gt;=Inputs!$G$39,DI9&lt;=DATE(YEAR(Inputs!$G$39)+Inputs!$G$43,MONTH(Inputs!$G$39),DAY(Inputs!$G$39))),1,0))</f>
        <v>0</v>
      </c>
      <c r="DJ38" s="27">
        <f ca="1">IF(SUM($G$48:DJ48)&lt;&gt;0,0,IF(AND(DJ9&gt;=Inputs!$G$39,DJ9&lt;=DATE(YEAR(Inputs!$G$39)+Inputs!$G$43,MONTH(Inputs!$G$39),DAY(Inputs!$G$39))),1,0))</f>
        <v>0</v>
      </c>
      <c r="DK38" s="27">
        <f ca="1">IF(SUM($G$48:DK48)&lt;&gt;0,0,IF(AND(DK9&gt;=Inputs!$G$39,DK9&lt;=DATE(YEAR(Inputs!$G$39)+Inputs!$G$43,MONTH(Inputs!$G$39),DAY(Inputs!$G$39))),1,0))</f>
        <v>0</v>
      </c>
      <c r="DL38" s="27">
        <f ca="1">IF(SUM($G$48:DL48)&lt;&gt;0,0,IF(AND(DL9&gt;=Inputs!$G$39,DL9&lt;=DATE(YEAR(Inputs!$G$39)+Inputs!$G$43,MONTH(Inputs!$G$39),DAY(Inputs!$G$39))),1,0))</f>
        <v>0</v>
      </c>
      <c r="DM38" s="27">
        <f ca="1">IF(SUM($G$48:DM48)&lt;&gt;0,0,IF(AND(DM9&gt;=Inputs!$G$39,DM9&lt;=DATE(YEAR(Inputs!$G$39)+Inputs!$G$43,MONTH(Inputs!$G$39),DAY(Inputs!$G$39))),1,0))</f>
        <v>0</v>
      </c>
      <c r="DN38" s="27">
        <f ca="1">IF(SUM($G$48:DN48)&lt;&gt;0,0,IF(AND(DN9&gt;=Inputs!$G$39,DN9&lt;=DATE(YEAR(Inputs!$G$39)+Inputs!$G$43,MONTH(Inputs!$G$39),DAY(Inputs!$G$39))),1,0))</f>
        <v>0</v>
      </c>
      <c r="DO38" s="27">
        <f ca="1">IF(SUM($G$48:DO48)&lt;&gt;0,0,IF(AND(DO9&gt;=Inputs!$G$39,DO9&lt;=DATE(YEAR(Inputs!$G$39)+Inputs!$G$43,MONTH(Inputs!$G$39),DAY(Inputs!$G$39))),1,0))</f>
        <v>0</v>
      </c>
      <c r="DP38" s="27">
        <f ca="1">IF(SUM($G$48:DP48)&lt;&gt;0,0,IF(AND(DP9&gt;=Inputs!$G$39,DP9&lt;=DATE(YEAR(Inputs!$G$39)+Inputs!$G$43,MONTH(Inputs!$G$39),DAY(Inputs!$G$39))),1,0))</f>
        <v>0</v>
      </c>
      <c r="DQ38" s="27">
        <f ca="1">IF(SUM($G$48:DQ48)&lt;&gt;0,0,IF(AND(DQ9&gt;=Inputs!$G$39,DQ9&lt;=DATE(YEAR(Inputs!$G$39)+Inputs!$G$43,MONTH(Inputs!$G$39),DAY(Inputs!$G$39))),1,0))</f>
        <v>0</v>
      </c>
      <c r="DR38" s="27">
        <f ca="1">IF(SUM($G$48:DR48)&lt;&gt;0,0,IF(AND(DR9&gt;=Inputs!$G$39,DR9&lt;=DATE(YEAR(Inputs!$G$39)+Inputs!$G$43,MONTH(Inputs!$G$39),DAY(Inputs!$G$39))),1,0))</f>
        <v>0</v>
      </c>
      <c r="DS38" s="27">
        <f ca="1">IF(SUM($G$48:DS48)&lt;&gt;0,0,IF(AND(DS9&gt;=Inputs!$G$39,DS9&lt;=DATE(YEAR(Inputs!$G$39)+Inputs!$G$43,MONTH(Inputs!$G$39),DAY(Inputs!$G$39))),1,0))</f>
        <v>0</v>
      </c>
      <c r="DT38" s="27">
        <f ca="1">IF(SUM($G$48:DT48)&lt;&gt;0,0,IF(AND(DT9&gt;=Inputs!$G$39,DT9&lt;=DATE(YEAR(Inputs!$G$39)+Inputs!$G$43,MONTH(Inputs!$G$39),DAY(Inputs!$G$39))),1,0))</f>
        <v>0</v>
      </c>
      <c r="DU38" s="27">
        <f ca="1">IF(SUM($G$48:DU48)&lt;&gt;0,0,IF(AND(DU9&gt;=Inputs!$G$39,DU9&lt;=DATE(YEAR(Inputs!$G$39)+Inputs!$G$43,MONTH(Inputs!$G$39),DAY(Inputs!$G$39))),1,0))</f>
        <v>0</v>
      </c>
      <c r="DV38" s="27">
        <f ca="1">IF(SUM($G$48:DV48)&lt;&gt;0,0,IF(AND(DV9&gt;=Inputs!$G$39,DV9&lt;=DATE(YEAR(Inputs!$G$39)+Inputs!$G$43,MONTH(Inputs!$G$39),DAY(Inputs!$G$39))),1,0))</f>
        <v>0</v>
      </c>
      <c r="DW38" s="27">
        <f ca="1">IF(SUM($G$48:DW48)&lt;&gt;0,0,IF(AND(DW9&gt;=Inputs!$G$39,DW9&lt;=DATE(YEAR(Inputs!$G$39)+Inputs!$G$43,MONTH(Inputs!$G$39),DAY(Inputs!$G$39))),1,0))</f>
        <v>0</v>
      </c>
      <c r="DX38" s="27">
        <f ca="1">IF(SUM($G$48:DX48)&lt;&gt;0,0,IF(AND(DX9&gt;=Inputs!$G$39,DX9&lt;=DATE(YEAR(Inputs!$G$39)+Inputs!$G$43,MONTH(Inputs!$G$39),DAY(Inputs!$G$39))),1,0))</f>
        <v>0</v>
      </c>
      <c r="DY38" s="27">
        <f ca="1">IF(SUM($G$48:DY48)&lt;&gt;0,0,IF(AND(DY9&gt;=Inputs!$G$39,DY9&lt;=DATE(YEAR(Inputs!$G$39)+Inputs!$G$43,MONTH(Inputs!$G$39),DAY(Inputs!$G$39))),1,0))</f>
        <v>0</v>
      </c>
      <c r="DZ38" s="27">
        <f ca="1">IF(SUM($G$48:DZ48)&lt;&gt;0,0,IF(AND(DZ9&gt;=Inputs!$G$39,DZ9&lt;=DATE(YEAR(Inputs!$G$39)+Inputs!$G$43,MONTH(Inputs!$G$39),DAY(Inputs!$G$39))),1,0))</f>
        <v>0</v>
      </c>
      <c r="EA38" s="27">
        <f ca="1">IF(SUM($G$48:EA48)&lt;&gt;0,0,IF(AND(EA9&gt;=Inputs!$G$39,EA9&lt;=DATE(YEAR(Inputs!$G$39)+Inputs!$G$43,MONTH(Inputs!$G$39),DAY(Inputs!$G$39))),1,0))</f>
        <v>0</v>
      </c>
      <c r="EB38" s="27">
        <f ca="1">IF(SUM($G$48:EB48)&lt;&gt;0,0,IF(AND(EB9&gt;=Inputs!$G$39,EB9&lt;=DATE(YEAR(Inputs!$G$39)+Inputs!$G$43,MONTH(Inputs!$G$39),DAY(Inputs!$G$39))),1,0))</f>
        <v>0</v>
      </c>
      <c r="EC38" s="27">
        <f ca="1">IF(SUM($G$48:EC48)&lt;&gt;0,0,IF(AND(EC9&gt;=Inputs!$G$39,EC9&lt;=DATE(YEAR(Inputs!$G$39)+Inputs!$G$43,MONTH(Inputs!$G$39),DAY(Inputs!$G$39))),1,0))</f>
        <v>0</v>
      </c>
      <c r="ED38" s="27">
        <f ca="1">IF(SUM($G$48:ED48)&lt;&gt;0,0,IF(AND(ED9&gt;=Inputs!$G$39,ED9&lt;=DATE(YEAR(Inputs!$G$39)+Inputs!$G$43,MONTH(Inputs!$G$39),DAY(Inputs!$G$39))),1,0))</f>
        <v>0</v>
      </c>
      <c r="EE38" s="27">
        <f ca="1">IF(SUM($G$48:EE48)&lt;&gt;0,0,IF(AND(EE9&gt;=Inputs!$G$39,EE9&lt;=DATE(YEAR(Inputs!$G$39)+Inputs!$G$43,MONTH(Inputs!$G$39),DAY(Inputs!$G$39))),1,0))</f>
        <v>0</v>
      </c>
      <c r="EF38" s="27">
        <f ca="1">IF(SUM($G$48:EF48)&lt;&gt;0,0,IF(AND(EF9&gt;=Inputs!$G$39,EF9&lt;=DATE(YEAR(Inputs!$G$39)+Inputs!$G$43,MONTH(Inputs!$G$39),DAY(Inputs!$G$39))),1,0))</f>
        <v>0</v>
      </c>
      <c r="EG38" s="27">
        <f ca="1">IF(SUM($G$48:EG48)&lt;&gt;0,0,IF(AND(EG9&gt;=Inputs!$G$39,EG9&lt;=DATE(YEAR(Inputs!$G$39)+Inputs!$G$43,MONTH(Inputs!$G$39),DAY(Inputs!$G$39))),1,0))</f>
        <v>0</v>
      </c>
      <c r="EH38" s="27">
        <f ca="1">IF(SUM($G$48:EH48)&lt;&gt;0,0,IF(AND(EH9&gt;=Inputs!$G$39,EH9&lt;=DATE(YEAR(Inputs!$G$39)+Inputs!$G$43,MONTH(Inputs!$G$39),DAY(Inputs!$G$39))),1,0))</f>
        <v>0</v>
      </c>
      <c r="EI38" s="27">
        <f ca="1">IF(SUM($G$48:EI48)&lt;&gt;0,0,IF(AND(EI9&gt;=Inputs!$G$39,EI9&lt;=DATE(YEAR(Inputs!$G$39)+Inputs!$G$43,MONTH(Inputs!$G$39),DAY(Inputs!$G$39))),1,0))</f>
        <v>0</v>
      </c>
      <c r="EJ38" s="27">
        <f ca="1">IF(SUM($G$48:EJ48)&lt;&gt;0,0,IF(AND(EJ9&gt;=Inputs!$G$39,EJ9&lt;=DATE(YEAR(Inputs!$G$39)+Inputs!$G$43,MONTH(Inputs!$G$39),DAY(Inputs!$G$39))),1,0))</f>
        <v>0</v>
      </c>
      <c r="EK38" s="27">
        <f ca="1">IF(SUM($G$48:EK48)&lt;&gt;0,0,IF(AND(EK9&gt;=Inputs!$G$39,EK9&lt;=DATE(YEAR(Inputs!$G$39)+Inputs!$G$43,MONTH(Inputs!$G$39),DAY(Inputs!$G$39))),1,0))</f>
        <v>0</v>
      </c>
      <c r="EL38" s="27">
        <f ca="1">IF(SUM($G$48:EL48)&lt;&gt;0,0,IF(AND(EL9&gt;=Inputs!$G$39,EL9&lt;=DATE(YEAR(Inputs!$G$39)+Inputs!$G$43,MONTH(Inputs!$G$39),DAY(Inputs!$G$39))),1,0))</f>
        <v>0</v>
      </c>
      <c r="EM38" s="27">
        <f ca="1">IF(SUM($G$48:EM48)&lt;&gt;0,0,IF(AND(EM9&gt;=Inputs!$G$39,EM9&lt;=DATE(YEAR(Inputs!$G$39)+Inputs!$G$43,MONTH(Inputs!$G$39),DAY(Inputs!$G$39))),1,0))</f>
        <v>0</v>
      </c>
      <c r="EN38" s="27">
        <f ca="1">IF(SUM($G$48:EN48)&lt;&gt;0,0,IF(AND(EN9&gt;=Inputs!$G$39,EN9&lt;=DATE(YEAR(Inputs!$G$39)+Inputs!$G$43,MONTH(Inputs!$G$39),DAY(Inputs!$G$39))),1,0))</f>
        <v>0</v>
      </c>
      <c r="EO38" s="27">
        <f ca="1">IF(SUM($G$48:EO48)&lt;&gt;0,0,IF(AND(EO9&gt;=Inputs!$G$39,EO9&lt;=DATE(YEAR(Inputs!$G$39)+Inputs!$G$43,MONTH(Inputs!$G$39),DAY(Inputs!$G$39))),1,0))</f>
        <v>0</v>
      </c>
      <c r="EP38" s="27">
        <f ca="1">IF(SUM($G$48:EP48)&lt;&gt;0,0,IF(AND(EP9&gt;=Inputs!$G$39,EP9&lt;=DATE(YEAR(Inputs!$G$39)+Inputs!$G$43,MONTH(Inputs!$G$39),DAY(Inputs!$G$39))),1,0))</f>
        <v>0</v>
      </c>
      <c r="EQ38" s="27">
        <f ca="1">IF(SUM($G$48:EQ48)&lt;&gt;0,0,IF(AND(EQ9&gt;=Inputs!$G$39,EQ9&lt;=DATE(YEAR(Inputs!$G$39)+Inputs!$G$43,MONTH(Inputs!$G$39),DAY(Inputs!$G$39))),1,0))</f>
        <v>0</v>
      </c>
      <c r="ER38" s="27">
        <f ca="1">IF(SUM($G$48:ER48)&lt;&gt;0,0,IF(AND(ER9&gt;=Inputs!$G$39,ER9&lt;=DATE(YEAR(Inputs!$G$39)+Inputs!$G$43,MONTH(Inputs!$G$39),DAY(Inputs!$G$39))),1,0))</f>
        <v>0</v>
      </c>
      <c r="ES38" s="27">
        <f ca="1">IF(SUM($G$48:ES48)&lt;&gt;0,0,IF(AND(ES9&gt;=Inputs!$G$39,ES9&lt;=DATE(YEAR(Inputs!$G$39)+Inputs!$G$43,MONTH(Inputs!$G$39),DAY(Inputs!$G$39))),1,0))</f>
        <v>0</v>
      </c>
      <c r="ET38" s="27">
        <f ca="1">IF(SUM($G$48:ET48)&lt;&gt;0,0,IF(AND(ET9&gt;=Inputs!$G$39,ET9&lt;=DATE(YEAR(Inputs!$G$39)+Inputs!$G$43,MONTH(Inputs!$G$39),DAY(Inputs!$G$39))),1,0))</f>
        <v>0</v>
      </c>
      <c r="EU38" s="27">
        <f ca="1">IF(SUM($G$48:EU48)&lt;&gt;0,0,IF(AND(EU9&gt;=Inputs!$G$39,EU9&lt;=DATE(YEAR(Inputs!$G$39)+Inputs!$G$43,MONTH(Inputs!$G$39),DAY(Inputs!$G$39))),1,0))</f>
        <v>0</v>
      </c>
      <c r="EV38" s="27">
        <f ca="1">IF(SUM($G$48:EV48)&lt;&gt;0,0,IF(AND(EV9&gt;=Inputs!$G$39,EV9&lt;=DATE(YEAR(Inputs!$G$39)+Inputs!$G$43,MONTH(Inputs!$G$39),DAY(Inputs!$G$39))),1,0))</f>
        <v>0</v>
      </c>
      <c r="EW38" s="27">
        <f ca="1">IF(SUM($G$48:EW48)&lt;&gt;0,0,IF(AND(EW9&gt;=Inputs!$G$39,EW9&lt;=DATE(YEAR(Inputs!$G$39)+Inputs!$G$43,MONTH(Inputs!$G$39),DAY(Inputs!$G$39))),1,0))</f>
        <v>0</v>
      </c>
      <c r="EX38" s="27">
        <f ca="1">IF(SUM($G$48:EX48)&lt;&gt;0,0,IF(AND(EX9&gt;=Inputs!$G$39,EX9&lt;=DATE(YEAR(Inputs!$G$39)+Inputs!$G$43,MONTH(Inputs!$G$39),DAY(Inputs!$G$39))),1,0))</f>
        <v>0</v>
      </c>
      <c r="EY38" s="27">
        <f ca="1">IF(SUM($G$48:EY48)&lt;&gt;0,0,IF(AND(EY9&gt;=Inputs!$G$39,EY9&lt;=DATE(YEAR(Inputs!$G$39)+Inputs!$G$43,MONTH(Inputs!$G$39),DAY(Inputs!$G$39))),1,0))</f>
        <v>0</v>
      </c>
      <c r="EZ38" s="27">
        <f ca="1">IF(SUM($G$48:EZ48)&lt;&gt;0,0,IF(AND(EZ9&gt;=Inputs!$G$39,EZ9&lt;=DATE(YEAR(Inputs!$G$39)+Inputs!$G$43,MONTH(Inputs!$G$39),DAY(Inputs!$G$39))),1,0))</f>
        <v>0</v>
      </c>
      <c r="FA38" s="27">
        <f ca="1">IF(SUM($G$48:FA48)&lt;&gt;0,0,IF(AND(FA9&gt;=Inputs!$G$39,FA9&lt;=DATE(YEAR(Inputs!$G$39)+Inputs!$G$43,MONTH(Inputs!$G$39),DAY(Inputs!$G$39))),1,0))</f>
        <v>0</v>
      </c>
      <c r="FB38" s="27">
        <f ca="1">IF(SUM($G$48:FB48)&lt;&gt;0,0,IF(AND(FB9&gt;=Inputs!$G$39,FB9&lt;=DATE(YEAR(Inputs!$G$39)+Inputs!$G$43,MONTH(Inputs!$G$39),DAY(Inputs!$G$39))),1,0))</f>
        <v>0</v>
      </c>
      <c r="FC38" s="27">
        <f ca="1">IF(SUM($G$48:FC48)&lt;&gt;0,0,IF(AND(FC9&gt;=Inputs!$G$39,FC9&lt;=DATE(YEAR(Inputs!$G$39)+Inputs!$G$43,MONTH(Inputs!$G$39),DAY(Inputs!$G$39))),1,0))</f>
        <v>0</v>
      </c>
      <c r="FD38" s="27">
        <f ca="1">IF(SUM($G$48:FD48)&lt;&gt;0,0,IF(AND(FD9&gt;=Inputs!$G$39,FD9&lt;=DATE(YEAR(Inputs!$G$39)+Inputs!$G$43,MONTH(Inputs!$G$39),DAY(Inputs!$G$39))),1,0))</f>
        <v>0</v>
      </c>
      <c r="FE38" s="27">
        <f ca="1">IF(SUM($G$48:FE48)&lt;&gt;0,0,IF(AND(FE9&gt;=Inputs!$G$39,FE9&lt;=DATE(YEAR(Inputs!$G$39)+Inputs!$G$43,MONTH(Inputs!$G$39),DAY(Inputs!$G$39))),1,0))</f>
        <v>0</v>
      </c>
      <c r="FF38" s="27">
        <f ca="1">IF(SUM($G$48:FF48)&lt;&gt;0,0,IF(AND(FF9&gt;=Inputs!$G$39,FF9&lt;=DATE(YEAR(Inputs!$G$39)+Inputs!$G$43,MONTH(Inputs!$G$39),DAY(Inputs!$G$39))),1,0))</f>
        <v>0</v>
      </c>
      <c r="FG38" s="27">
        <f ca="1">IF(SUM($G$48:FG48)&lt;&gt;0,0,IF(AND(FG9&gt;=Inputs!$G$39,FG9&lt;=DATE(YEAR(Inputs!$G$39)+Inputs!$G$43,MONTH(Inputs!$G$39),DAY(Inputs!$G$39))),1,0))</f>
        <v>0</v>
      </c>
      <c r="FH38" s="27">
        <f ca="1">IF(SUM($G$48:FH48)&lt;&gt;0,0,IF(AND(FH9&gt;=Inputs!$G$39,FH9&lt;=DATE(YEAR(Inputs!$G$39)+Inputs!$G$43,MONTH(Inputs!$G$39),DAY(Inputs!$G$39))),1,0))</f>
        <v>0</v>
      </c>
      <c r="FI38" s="27">
        <f ca="1">IF(SUM($G$48:FI48)&lt;&gt;0,0,IF(AND(FI9&gt;=Inputs!$G$39,FI9&lt;=DATE(YEAR(Inputs!$G$39)+Inputs!$G$43,MONTH(Inputs!$G$39),DAY(Inputs!$G$39))),1,0))</f>
        <v>0</v>
      </c>
      <c r="FJ38" s="27">
        <f ca="1">IF(SUM($G$48:FJ48)&lt;&gt;0,0,IF(AND(FJ9&gt;=Inputs!$G$39,FJ9&lt;=DATE(YEAR(Inputs!$G$39)+Inputs!$G$43,MONTH(Inputs!$G$39),DAY(Inputs!$G$39))),1,0))</f>
        <v>0</v>
      </c>
      <c r="FK38" s="27">
        <f ca="1">IF(SUM($G$48:FK48)&lt;&gt;0,0,IF(AND(FK9&gt;=Inputs!$G$39,FK9&lt;=DATE(YEAR(Inputs!$G$39)+Inputs!$G$43,MONTH(Inputs!$G$39),DAY(Inputs!$G$39))),1,0))</f>
        <v>0</v>
      </c>
      <c r="FL38" s="27">
        <f ca="1">IF(SUM($G$48:FL48)&lt;&gt;0,0,IF(AND(FL9&gt;=Inputs!$G$39,FL9&lt;=DATE(YEAR(Inputs!$G$39)+Inputs!$G$43,MONTH(Inputs!$G$39),DAY(Inputs!$G$39))),1,0))</f>
        <v>0</v>
      </c>
      <c r="FM38" s="27">
        <f ca="1">IF(SUM($G$48:FM48)&lt;&gt;0,0,IF(AND(FM9&gt;=Inputs!$G$39,FM9&lt;=DATE(YEAR(Inputs!$G$39)+Inputs!$G$43,MONTH(Inputs!$G$39),DAY(Inputs!$G$39))),1,0))</f>
        <v>0</v>
      </c>
      <c r="FN38" s="27">
        <f ca="1">IF(SUM($G$48:FN48)&lt;&gt;0,0,IF(AND(FN9&gt;=Inputs!$G$39,FN9&lt;=DATE(YEAR(Inputs!$G$39)+Inputs!$G$43,MONTH(Inputs!$G$39),DAY(Inputs!$G$39))),1,0))</f>
        <v>0</v>
      </c>
      <c r="FO38" s="27">
        <f ca="1">IF(SUM($G$48:FO48)&lt;&gt;0,0,IF(AND(FO9&gt;=Inputs!$G$39,FO9&lt;=DATE(YEAR(Inputs!$G$39)+Inputs!$G$43,MONTH(Inputs!$G$39),DAY(Inputs!$G$39))),1,0))</f>
        <v>0</v>
      </c>
      <c r="FP38" s="27">
        <f ca="1">IF(SUM($G$48:FP48)&lt;&gt;0,0,IF(AND(FP9&gt;=Inputs!$G$39,FP9&lt;=DATE(YEAR(Inputs!$G$39)+Inputs!$G$43,MONTH(Inputs!$G$39),DAY(Inputs!$G$39))),1,0))</f>
        <v>0</v>
      </c>
      <c r="FQ38" s="27">
        <f ca="1">IF(SUM($G$48:FQ48)&lt;&gt;0,0,IF(AND(FQ9&gt;=Inputs!$G$39,FQ9&lt;=DATE(YEAR(Inputs!$G$39)+Inputs!$G$43,MONTH(Inputs!$G$39),DAY(Inputs!$G$39))),1,0))</f>
        <v>0</v>
      </c>
      <c r="FR38" s="27">
        <f ca="1">IF(SUM($G$48:FR48)&lt;&gt;0,0,IF(AND(FR9&gt;=Inputs!$G$39,FR9&lt;=DATE(YEAR(Inputs!$G$39)+Inputs!$G$43,MONTH(Inputs!$G$39),DAY(Inputs!$G$39))),1,0))</f>
        <v>0</v>
      </c>
      <c r="FS38" s="27">
        <f ca="1">IF(SUM($G$48:FS48)&lt;&gt;0,0,IF(AND(FS9&gt;=Inputs!$G$39,FS9&lt;=DATE(YEAR(Inputs!$G$39)+Inputs!$G$43,MONTH(Inputs!$G$39),DAY(Inputs!$G$39))),1,0))</f>
        <v>0</v>
      </c>
      <c r="FT38" s="27">
        <f ca="1">IF(SUM($G$48:FT48)&lt;&gt;0,0,IF(AND(FT9&gt;=Inputs!$G$39,FT9&lt;=DATE(YEAR(Inputs!$G$39)+Inputs!$G$43,MONTH(Inputs!$G$39),DAY(Inputs!$G$39))),1,0))</f>
        <v>0</v>
      </c>
      <c r="FU38" s="27">
        <f ca="1">IF(SUM($G$48:FU48)&lt;&gt;0,0,IF(AND(FU9&gt;=Inputs!$G$39,FU9&lt;=DATE(YEAR(Inputs!$G$39)+Inputs!$G$43,MONTH(Inputs!$G$39),DAY(Inputs!$G$39))),1,0))</f>
        <v>0</v>
      </c>
      <c r="FV38" s="27">
        <f ca="1">IF(SUM($G$48:FV48)&lt;&gt;0,0,IF(AND(FV9&gt;=Inputs!$G$39,FV9&lt;=DATE(YEAR(Inputs!$G$39)+Inputs!$G$43,MONTH(Inputs!$G$39),DAY(Inputs!$G$39))),1,0))</f>
        <v>0</v>
      </c>
      <c r="FW38" s="27">
        <f ca="1">IF(SUM($G$48:FW48)&lt;&gt;0,0,IF(AND(FW9&gt;=Inputs!$G$39,FW9&lt;=DATE(YEAR(Inputs!$G$39)+Inputs!$G$43,MONTH(Inputs!$G$39),DAY(Inputs!$G$39))),1,0))</f>
        <v>0</v>
      </c>
      <c r="FX38" s="27">
        <f ca="1">IF(SUM($G$48:FX48)&lt;&gt;0,0,IF(AND(FX9&gt;=Inputs!$G$39,FX9&lt;=DATE(YEAR(Inputs!$G$39)+Inputs!$G$43,MONTH(Inputs!$G$39),DAY(Inputs!$G$39))),1,0))</f>
        <v>0</v>
      </c>
      <c r="FY38" s="27">
        <f ca="1">IF(SUM($G$48:FY48)&lt;&gt;0,0,IF(AND(FY9&gt;=Inputs!$G$39,FY9&lt;=DATE(YEAR(Inputs!$G$39)+Inputs!$G$43,MONTH(Inputs!$G$39),DAY(Inputs!$G$39))),1,0))</f>
        <v>0</v>
      </c>
      <c r="FZ38" s="27">
        <f ca="1">IF(SUM($G$48:FZ48)&lt;&gt;0,0,IF(AND(FZ9&gt;=Inputs!$G$39,FZ9&lt;=DATE(YEAR(Inputs!$G$39)+Inputs!$G$43,MONTH(Inputs!$G$39),DAY(Inputs!$G$39))),1,0))</f>
        <v>0</v>
      </c>
      <c r="GA38" s="27">
        <f ca="1">IF(SUM($G$48:GA48)&lt;&gt;0,0,IF(AND(GA9&gt;=Inputs!$G$39,GA9&lt;=DATE(YEAR(Inputs!$G$39)+Inputs!$G$43,MONTH(Inputs!$G$39),DAY(Inputs!$G$39))),1,0))</f>
        <v>0</v>
      </c>
      <c r="GB38" s="27">
        <f ca="1">IF(SUM($G$48:GB48)&lt;&gt;0,0,IF(AND(GB9&gt;=Inputs!$G$39,GB9&lt;=DATE(YEAR(Inputs!$G$39)+Inputs!$G$43,MONTH(Inputs!$G$39),DAY(Inputs!$G$39))),1,0))</f>
        <v>0</v>
      </c>
      <c r="GC38" s="27">
        <f ca="1">IF(SUM($G$48:GC48)&lt;&gt;0,0,IF(AND(GC9&gt;=Inputs!$G$39,GC9&lt;=DATE(YEAR(Inputs!$G$39)+Inputs!$G$43,MONTH(Inputs!$G$39),DAY(Inputs!$G$39))),1,0))</f>
        <v>0</v>
      </c>
      <c r="GD38" s="27">
        <f ca="1">IF(SUM($G$48:GD48)&lt;&gt;0,0,IF(AND(GD9&gt;=Inputs!$G$39,GD9&lt;=DATE(YEAR(Inputs!$G$39)+Inputs!$G$43,MONTH(Inputs!$G$39),DAY(Inputs!$G$39))),1,0))</f>
        <v>0</v>
      </c>
      <c r="GE38" s="27">
        <f ca="1">IF(SUM($G$48:GE48)&lt;&gt;0,0,IF(AND(GE9&gt;=Inputs!$G$39,GE9&lt;=DATE(YEAR(Inputs!$G$39)+Inputs!$G$43,MONTH(Inputs!$G$39),DAY(Inputs!$G$39))),1,0))</f>
        <v>0</v>
      </c>
      <c r="GF38" s="27">
        <f ca="1">IF(SUM($G$48:GF48)&lt;&gt;0,0,IF(AND(GF9&gt;=Inputs!$G$39,GF9&lt;=DATE(YEAR(Inputs!$G$39)+Inputs!$G$43,MONTH(Inputs!$G$39),DAY(Inputs!$G$39))),1,0))</f>
        <v>0</v>
      </c>
      <c r="GG38" s="27">
        <f ca="1">IF(SUM($G$48:GG48)&lt;&gt;0,0,IF(AND(GG9&gt;=Inputs!$G$39,GG9&lt;=DATE(YEAR(Inputs!$G$39)+Inputs!$G$43,MONTH(Inputs!$G$39),DAY(Inputs!$G$39))),1,0))</f>
        <v>0</v>
      </c>
      <c r="GH38" s="27">
        <f ca="1">IF(SUM($G$48:GH48)&lt;&gt;0,0,IF(AND(GH9&gt;=Inputs!$G$39,GH9&lt;=DATE(YEAR(Inputs!$G$39)+Inputs!$G$43,MONTH(Inputs!$G$39),DAY(Inputs!$G$39))),1,0))</f>
        <v>0</v>
      </c>
      <c r="GI38" s="27">
        <f ca="1">IF(SUM($G$48:GI48)&lt;&gt;0,0,IF(AND(GI9&gt;=Inputs!$G$39,GI9&lt;=DATE(YEAR(Inputs!$G$39)+Inputs!$G$43,MONTH(Inputs!$G$39),DAY(Inputs!$G$39))),1,0))</f>
        <v>0</v>
      </c>
      <c r="GJ38" s="27">
        <f ca="1">IF(SUM($G$48:GJ48)&lt;&gt;0,0,IF(AND(GJ9&gt;=Inputs!$G$39,GJ9&lt;=DATE(YEAR(Inputs!$G$39)+Inputs!$G$43,MONTH(Inputs!$G$39),DAY(Inputs!$G$39))),1,0))</f>
        <v>0</v>
      </c>
      <c r="GK38" s="27">
        <f ca="1">IF(SUM($G$48:GK48)&lt;&gt;0,0,IF(AND(GK9&gt;=Inputs!$G$39,GK9&lt;=DATE(YEAR(Inputs!$G$39)+Inputs!$G$43,MONTH(Inputs!$G$39),DAY(Inputs!$G$39))),1,0))</f>
        <v>0</v>
      </c>
      <c r="GL38" s="27">
        <f ca="1">IF(SUM($G$48:GL48)&lt;&gt;0,0,IF(AND(GL9&gt;=Inputs!$G$39,GL9&lt;=DATE(YEAR(Inputs!$G$39)+Inputs!$G$43,MONTH(Inputs!$G$39),DAY(Inputs!$G$39))),1,0))</f>
        <v>0</v>
      </c>
      <c r="GM38" s="27">
        <f ca="1">IF(SUM($G$48:GM48)&lt;&gt;0,0,IF(AND(GM9&gt;=Inputs!$G$39,GM9&lt;=DATE(YEAR(Inputs!$G$39)+Inputs!$G$43,MONTH(Inputs!$G$39),DAY(Inputs!$G$39))),1,0))</f>
        <v>0</v>
      </c>
      <c r="GN38" s="27">
        <f ca="1">IF(SUM($G$48:GN48)&lt;&gt;0,0,IF(AND(GN9&gt;=Inputs!$G$39,GN9&lt;=DATE(YEAR(Inputs!$G$39)+Inputs!$G$43,MONTH(Inputs!$G$39),DAY(Inputs!$G$39))),1,0))</f>
        <v>0</v>
      </c>
      <c r="GO38" s="27">
        <f ca="1">IF(SUM($G$48:GO48)&lt;&gt;0,0,IF(AND(GO9&gt;=Inputs!$G$39,GO9&lt;=DATE(YEAR(Inputs!$G$39)+Inputs!$G$43,MONTH(Inputs!$G$39),DAY(Inputs!$G$39))),1,0))</f>
        <v>0</v>
      </c>
      <c r="GP38" s="27">
        <f ca="1">IF(SUM($G$48:GP48)&lt;&gt;0,0,IF(AND(GP9&gt;=Inputs!$G$39,GP9&lt;=DATE(YEAR(Inputs!$G$39)+Inputs!$G$43,MONTH(Inputs!$G$39),DAY(Inputs!$G$39))),1,0))</f>
        <v>0</v>
      </c>
      <c r="GQ38" s="27">
        <f ca="1">IF(SUM($G$48:GQ48)&lt;&gt;0,0,IF(AND(GQ9&gt;=Inputs!$G$39,GQ9&lt;=DATE(YEAR(Inputs!$G$39)+Inputs!$G$43,MONTH(Inputs!$G$39),DAY(Inputs!$G$39))),1,0))</f>
        <v>0</v>
      </c>
      <c r="GR38" s="27">
        <f ca="1">IF(SUM($G$48:GR48)&lt;&gt;0,0,IF(AND(GR9&gt;=Inputs!$G$39,GR9&lt;=DATE(YEAR(Inputs!$G$39)+Inputs!$G$43,MONTH(Inputs!$G$39),DAY(Inputs!$G$39))),1,0))</f>
        <v>0</v>
      </c>
      <c r="GS38" s="27">
        <f ca="1">IF(SUM($G$48:GS48)&lt;&gt;0,0,IF(AND(GS9&gt;=Inputs!$G$39,GS9&lt;=DATE(YEAR(Inputs!$G$39)+Inputs!$G$43,MONTH(Inputs!$G$39),DAY(Inputs!$G$39))),1,0))</f>
        <v>0</v>
      </c>
      <c r="GT38" s="27">
        <f ca="1">IF(SUM($G$48:GT48)&lt;&gt;0,0,IF(AND(GT9&gt;=Inputs!$G$39,GT9&lt;=DATE(YEAR(Inputs!$G$39)+Inputs!$G$43,MONTH(Inputs!$G$39),DAY(Inputs!$G$39))),1,0))</f>
        <v>0</v>
      </c>
      <c r="GU38" s="27">
        <f ca="1">IF(SUM($G$48:GU48)&lt;&gt;0,0,IF(AND(GU9&gt;=Inputs!$G$39,GU9&lt;=DATE(YEAR(Inputs!$G$39)+Inputs!$G$43,MONTH(Inputs!$G$39),DAY(Inputs!$G$39))),1,0))</f>
        <v>0</v>
      </c>
      <c r="GV38" s="27">
        <f ca="1">IF(SUM($G$48:GV48)&lt;&gt;0,0,IF(AND(GV9&gt;=Inputs!$G$39,GV9&lt;=DATE(YEAR(Inputs!$G$39)+Inputs!$G$43,MONTH(Inputs!$G$39),DAY(Inputs!$G$39))),1,0))</f>
        <v>0</v>
      </c>
      <c r="GW38" s="27">
        <f ca="1">IF(SUM($G$48:GW48)&lt;&gt;0,0,IF(AND(GW9&gt;=Inputs!$G$39,GW9&lt;=DATE(YEAR(Inputs!$G$39)+Inputs!$G$43,MONTH(Inputs!$G$39),DAY(Inputs!$G$39))),1,0))</f>
        <v>0</v>
      </c>
      <c r="GX38" s="27">
        <f ca="1">IF(SUM($G$48:GX48)&lt;&gt;0,0,IF(AND(GX9&gt;=Inputs!$G$39,GX9&lt;=DATE(YEAR(Inputs!$G$39)+Inputs!$G$43,MONTH(Inputs!$G$39),DAY(Inputs!$G$39))),1,0))</f>
        <v>0</v>
      </c>
      <c r="GY38" s="27">
        <f ca="1">IF(SUM($G$48:GY48)&lt;&gt;0,0,IF(AND(GY9&gt;=Inputs!$G$39,GY9&lt;=DATE(YEAR(Inputs!$G$39)+Inputs!$G$43,MONTH(Inputs!$G$39),DAY(Inputs!$G$39))),1,0))</f>
        <v>0</v>
      </c>
      <c r="GZ38" s="27">
        <f ca="1">IF(SUM($G$48:GZ48)&lt;&gt;0,0,IF(AND(GZ9&gt;=Inputs!$G$39,GZ9&lt;=DATE(YEAR(Inputs!$G$39)+Inputs!$G$43,MONTH(Inputs!$G$39),DAY(Inputs!$G$39))),1,0))</f>
        <v>0</v>
      </c>
      <c r="HA38" s="27">
        <f ca="1">IF(SUM($G$48:HA48)&lt;&gt;0,0,IF(AND(HA9&gt;=Inputs!$G$39,HA9&lt;=DATE(YEAR(Inputs!$G$39)+Inputs!$G$43,MONTH(Inputs!$G$39),DAY(Inputs!$G$39))),1,0))</f>
        <v>0</v>
      </c>
      <c r="HB38" s="27">
        <f ca="1">IF(SUM($G$48:HB48)&lt;&gt;0,0,IF(AND(HB9&gt;=Inputs!$G$39,HB9&lt;=DATE(YEAR(Inputs!$G$39)+Inputs!$G$43,MONTH(Inputs!$G$39),DAY(Inputs!$G$39))),1,0))</f>
        <v>0</v>
      </c>
      <c r="HC38" s="27">
        <f ca="1">IF(SUM($G$48:HC48)&lt;&gt;0,0,IF(AND(HC9&gt;=Inputs!$G$39,HC9&lt;=DATE(YEAR(Inputs!$G$39)+Inputs!$G$43,MONTH(Inputs!$G$39),DAY(Inputs!$G$39))),1,0))</f>
        <v>0</v>
      </c>
      <c r="HD38" s="27">
        <f ca="1">IF(SUM($G$48:HD48)&lt;&gt;0,0,IF(AND(HD9&gt;=Inputs!$G$39,HD9&lt;=DATE(YEAR(Inputs!$G$39)+Inputs!$G$43,MONTH(Inputs!$G$39),DAY(Inputs!$G$39))),1,0))</f>
        <v>0</v>
      </c>
      <c r="HE38" s="27">
        <f ca="1">IF(SUM($G$48:HE48)&lt;&gt;0,0,IF(AND(HE9&gt;=Inputs!$G$39,HE9&lt;=DATE(YEAR(Inputs!$G$39)+Inputs!$G$43,MONTH(Inputs!$G$39),DAY(Inputs!$G$39))),1,0))</f>
        <v>0</v>
      </c>
      <c r="HF38" s="27">
        <f ca="1">IF(SUM($G$48:HF48)&lt;&gt;0,0,IF(AND(HF9&gt;=Inputs!$G$39,HF9&lt;=DATE(YEAR(Inputs!$G$39)+Inputs!$G$43,MONTH(Inputs!$G$39),DAY(Inputs!$G$39))),1,0))</f>
        <v>0</v>
      </c>
      <c r="HG38" s="27">
        <f ca="1">IF(SUM($G$48:HG48)&lt;&gt;0,0,IF(AND(HG9&gt;=Inputs!$G$39,HG9&lt;=DATE(YEAR(Inputs!$G$39)+Inputs!$G$43,MONTH(Inputs!$G$39),DAY(Inputs!$G$39))),1,0))</f>
        <v>0</v>
      </c>
      <c r="HH38" s="27">
        <f ca="1">IF(SUM($G$48:HH48)&lt;&gt;0,0,IF(AND(HH9&gt;=Inputs!$G$39,HH9&lt;=DATE(YEAR(Inputs!$G$39)+Inputs!$G$43,MONTH(Inputs!$G$39),DAY(Inputs!$G$39))),1,0))</f>
        <v>0</v>
      </c>
      <c r="HI38" s="27">
        <f ca="1">IF(SUM($G$48:HI48)&lt;&gt;0,0,IF(AND(HI9&gt;=Inputs!$G$39,HI9&lt;=DATE(YEAR(Inputs!$G$39)+Inputs!$G$43,MONTH(Inputs!$G$39),DAY(Inputs!$G$39))),1,0))</f>
        <v>0</v>
      </c>
      <c r="HJ38" s="27">
        <f ca="1">IF(SUM($G$48:HJ48)&lt;&gt;0,0,IF(AND(HJ9&gt;=Inputs!$G$39,HJ9&lt;=DATE(YEAR(Inputs!$G$39)+Inputs!$G$43,MONTH(Inputs!$G$39),DAY(Inputs!$G$39))),1,0))</f>
        <v>0</v>
      </c>
      <c r="HK38" s="27">
        <f ca="1">IF(SUM($G$48:HK48)&lt;&gt;0,0,IF(AND(HK9&gt;=Inputs!$G$39,HK9&lt;=DATE(YEAR(Inputs!$G$39)+Inputs!$G$43,MONTH(Inputs!$G$39),DAY(Inputs!$G$39))),1,0))</f>
        <v>0</v>
      </c>
      <c r="HL38" s="27">
        <f ca="1">IF(SUM($G$48:HL48)&lt;&gt;0,0,IF(AND(HL9&gt;=Inputs!$G$39,HL9&lt;=DATE(YEAR(Inputs!$G$39)+Inputs!$G$43,MONTH(Inputs!$G$39),DAY(Inputs!$G$39))),1,0))</f>
        <v>0</v>
      </c>
      <c r="HM38" s="27">
        <f ca="1">IF(SUM($G$48:HM48)&lt;&gt;0,0,IF(AND(HM9&gt;=Inputs!$G$39,HM9&lt;=DATE(YEAR(Inputs!$G$39)+Inputs!$G$43,MONTH(Inputs!$G$39),DAY(Inputs!$G$39))),1,0))</f>
        <v>0</v>
      </c>
      <c r="HN38" s="27">
        <f ca="1">IF(SUM($G$48:HN48)&lt;&gt;0,0,IF(AND(HN9&gt;=Inputs!$G$39,HN9&lt;=DATE(YEAR(Inputs!$G$39)+Inputs!$G$43,MONTH(Inputs!$G$39),DAY(Inputs!$G$39))),1,0))</f>
        <v>0</v>
      </c>
      <c r="HO38" s="27">
        <f ca="1">IF(SUM($G$48:HO48)&lt;&gt;0,0,IF(AND(HO9&gt;=Inputs!$G$39,HO9&lt;=DATE(YEAR(Inputs!$G$39)+Inputs!$G$43,MONTH(Inputs!$G$39),DAY(Inputs!$G$39))),1,0))</f>
        <v>0</v>
      </c>
      <c r="HP38" s="27">
        <f ca="1">IF(SUM($G$48:HP48)&lt;&gt;0,0,IF(AND(HP9&gt;=Inputs!$G$39,HP9&lt;=DATE(YEAR(Inputs!$G$39)+Inputs!$G$43,MONTH(Inputs!$G$39),DAY(Inputs!$G$39))),1,0))</f>
        <v>0</v>
      </c>
      <c r="HQ38" s="27">
        <f ca="1">IF(SUM($G$48:HQ48)&lt;&gt;0,0,IF(AND(HQ9&gt;=Inputs!$G$39,HQ9&lt;=DATE(YEAR(Inputs!$G$39)+Inputs!$G$43,MONTH(Inputs!$G$39),DAY(Inputs!$G$39))),1,0))</f>
        <v>0</v>
      </c>
      <c r="HR38" s="27">
        <f ca="1">IF(SUM($G$48:HR48)&lt;&gt;0,0,IF(AND(HR9&gt;=Inputs!$G$39,HR9&lt;=DATE(YEAR(Inputs!$G$39)+Inputs!$G$43,MONTH(Inputs!$G$39),DAY(Inputs!$G$39))),1,0))</f>
        <v>0</v>
      </c>
      <c r="HS38" s="27">
        <f ca="1">IF(SUM($G$48:HS48)&lt;&gt;0,0,IF(AND(HS9&gt;=Inputs!$G$39,HS9&lt;=DATE(YEAR(Inputs!$G$39)+Inputs!$G$43,MONTH(Inputs!$G$39),DAY(Inputs!$G$39))),1,0))</f>
        <v>0</v>
      </c>
      <c r="HT38" s="27">
        <f ca="1">IF(SUM($G$48:HT48)&lt;&gt;0,0,IF(AND(HT9&gt;=Inputs!$G$39,HT9&lt;=DATE(YEAR(Inputs!$G$39)+Inputs!$G$43,MONTH(Inputs!$G$39),DAY(Inputs!$G$39))),1,0))</f>
        <v>0</v>
      </c>
      <c r="HU38" s="27">
        <f ca="1">IF(SUM($G$48:HU48)&lt;&gt;0,0,IF(AND(HU9&gt;=Inputs!$G$39,HU9&lt;=DATE(YEAR(Inputs!$G$39)+Inputs!$G$43,MONTH(Inputs!$G$39),DAY(Inputs!$G$39))),1,0))</f>
        <v>0</v>
      </c>
      <c r="HV38" s="27">
        <f ca="1">IF(SUM($G$48:HV48)&lt;&gt;0,0,IF(AND(HV9&gt;=Inputs!$G$39,HV9&lt;=DATE(YEAR(Inputs!$G$39)+Inputs!$G$43,MONTH(Inputs!$G$39),DAY(Inputs!$G$39))),1,0))</f>
        <v>0</v>
      </c>
      <c r="HW38" s="27">
        <f ca="1">IF(SUM($G$48:HW48)&lt;&gt;0,0,IF(AND(HW9&gt;=Inputs!$G$39,HW9&lt;=DATE(YEAR(Inputs!$G$39)+Inputs!$G$43,MONTH(Inputs!$G$39),DAY(Inputs!$G$39))),1,0))</f>
        <v>0</v>
      </c>
      <c r="HX38" s="27">
        <f ca="1">IF(SUM($G$48:HX48)&lt;&gt;0,0,IF(AND(HX9&gt;=Inputs!$G$39,HX9&lt;=DATE(YEAR(Inputs!$G$39)+Inputs!$G$43,MONTH(Inputs!$G$39),DAY(Inputs!$G$39))),1,0))</f>
        <v>0</v>
      </c>
      <c r="HY38" s="27">
        <f ca="1">IF(SUM($G$48:HY48)&lt;&gt;0,0,IF(AND(HY9&gt;=Inputs!$G$39,HY9&lt;=DATE(YEAR(Inputs!$G$39)+Inputs!$G$43,MONTH(Inputs!$G$39),DAY(Inputs!$G$39))),1,0))</f>
        <v>0</v>
      </c>
      <c r="HZ38" s="27">
        <f ca="1">IF(SUM($G$48:HZ48)&lt;&gt;0,0,IF(AND(HZ9&gt;=Inputs!$G$39,HZ9&lt;=DATE(YEAR(Inputs!$G$39)+Inputs!$G$43,MONTH(Inputs!$G$39),DAY(Inputs!$G$39))),1,0))</f>
        <v>0</v>
      </c>
      <c r="IA38" s="27">
        <f ca="1">IF(SUM($G$48:IA48)&lt;&gt;0,0,IF(AND(IA9&gt;=Inputs!$G$39,IA9&lt;=DATE(YEAR(Inputs!$G$39)+Inputs!$G$43,MONTH(Inputs!$G$39),DAY(Inputs!$G$39))),1,0))</f>
        <v>0</v>
      </c>
      <c r="IB38" s="27">
        <f ca="1">IF(SUM($G$48:IB48)&lt;&gt;0,0,IF(AND(IB9&gt;=Inputs!$G$39,IB9&lt;=DATE(YEAR(Inputs!$G$39)+Inputs!$G$43,MONTH(Inputs!$G$39),DAY(Inputs!$G$39))),1,0))</f>
        <v>0</v>
      </c>
      <c r="IC38" s="27">
        <f ca="1">IF(SUM($G$48:IC48)&lt;&gt;0,0,IF(AND(IC9&gt;=Inputs!$G$39,IC9&lt;=DATE(YEAR(Inputs!$G$39)+Inputs!$G$43,MONTH(Inputs!$G$39),DAY(Inputs!$G$39))),1,0))</f>
        <v>0</v>
      </c>
      <c r="ID38" s="27">
        <f ca="1">IF(SUM($G$48:ID48)&lt;&gt;0,0,IF(AND(ID9&gt;=Inputs!$G$39,ID9&lt;=DATE(YEAR(Inputs!$G$39)+Inputs!$G$43,MONTH(Inputs!$G$39),DAY(Inputs!$G$39))),1,0))</f>
        <v>0</v>
      </c>
      <c r="IE38" s="27">
        <f ca="1">IF(SUM($G$48:IE48)&lt;&gt;0,0,IF(AND(IE9&gt;=Inputs!$G$39,IE9&lt;=DATE(YEAR(Inputs!$G$39)+Inputs!$G$43,MONTH(Inputs!$G$39),DAY(Inputs!$G$39))),1,0))</f>
        <v>0</v>
      </c>
      <c r="IF38" s="27">
        <f ca="1">IF(SUM($G$48:IF48)&lt;&gt;0,0,IF(AND(IF9&gt;=Inputs!$G$39,IF9&lt;=DATE(YEAR(Inputs!$G$39)+Inputs!$G$43,MONTH(Inputs!$G$39),DAY(Inputs!$G$39))),1,0))</f>
        <v>0</v>
      </c>
      <c r="IG38" s="27">
        <f ca="1">IF(SUM($G$48:IG48)&lt;&gt;0,0,IF(AND(IG9&gt;=Inputs!$G$39,IG9&lt;=DATE(YEAR(Inputs!$G$39)+Inputs!$G$43,MONTH(Inputs!$G$39),DAY(Inputs!$G$39))),1,0))</f>
        <v>0</v>
      </c>
      <c r="IH38" s="27">
        <f ca="1">IF(SUM($G$48:IH48)&lt;&gt;0,0,IF(AND(IH9&gt;=Inputs!$G$39,IH9&lt;=DATE(YEAR(Inputs!$G$39)+Inputs!$G$43,MONTH(Inputs!$G$39),DAY(Inputs!$G$39))),1,0))</f>
        <v>0</v>
      </c>
      <c r="II38" s="27">
        <f ca="1">IF(SUM($G$48:II48)&lt;&gt;0,0,IF(AND(II9&gt;=Inputs!$G$39,II9&lt;=DATE(YEAR(Inputs!$G$39)+Inputs!$G$43,MONTH(Inputs!$G$39),DAY(Inputs!$G$39))),1,0))</f>
        <v>0</v>
      </c>
      <c r="IJ38" s="27">
        <f ca="1">IF(SUM($G$48:IJ48)&lt;&gt;0,0,IF(AND(IJ9&gt;=Inputs!$G$39,IJ9&lt;=DATE(YEAR(Inputs!$G$39)+Inputs!$G$43,MONTH(Inputs!$G$39),DAY(Inputs!$G$39))),1,0))</f>
        <v>0</v>
      </c>
      <c r="IK38" s="27">
        <f ca="1">IF(SUM($G$48:IK48)&lt;&gt;0,0,IF(AND(IK9&gt;=Inputs!$G$39,IK9&lt;=DATE(YEAR(Inputs!$G$39)+Inputs!$G$43,MONTH(Inputs!$G$39),DAY(Inputs!$G$39))),1,0))</f>
        <v>0</v>
      </c>
      <c r="IL38" s="27">
        <f ca="1">IF(SUM($G$48:IL48)&lt;&gt;0,0,IF(AND(IL9&gt;=Inputs!$G$39,IL9&lt;=DATE(YEAR(Inputs!$G$39)+Inputs!$G$43,MONTH(Inputs!$G$39),DAY(Inputs!$G$39))),1,0))</f>
        <v>0</v>
      </c>
      <c r="IM38" s="27">
        <f ca="1">IF(SUM($G$48:IM48)&lt;&gt;0,0,IF(AND(IM9&gt;=Inputs!$G$39,IM9&lt;=DATE(YEAR(Inputs!$G$39)+Inputs!$G$43,MONTH(Inputs!$G$39),DAY(Inputs!$G$39))),1,0))</f>
        <v>0</v>
      </c>
      <c r="IN38" s="27">
        <f ca="1">IF(SUM($G$48:IN48)&lt;&gt;0,0,IF(AND(IN9&gt;=Inputs!$G$39,IN9&lt;=DATE(YEAR(Inputs!$G$39)+Inputs!$G$43,MONTH(Inputs!$G$39),DAY(Inputs!$G$39))),1,0))</f>
        <v>0</v>
      </c>
      <c r="IO38" s="27">
        <f ca="1">IF(SUM($G$48:IO48)&lt;&gt;0,0,IF(AND(IO9&gt;=Inputs!$G$39,IO9&lt;=DATE(YEAR(Inputs!$G$39)+Inputs!$G$43,MONTH(Inputs!$G$39),DAY(Inputs!$G$39))),1,0))</f>
        <v>0</v>
      </c>
      <c r="IP38" s="27">
        <f ca="1">IF(SUM($G$48:IP48)&lt;&gt;0,0,IF(AND(IP9&gt;=Inputs!$G$39,IP9&lt;=DATE(YEAR(Inputs!$G$39)+Inputs!$G$43,MONTH(Inputs!$G$39),DAY(Inputs!$G$39))),1,0))</f>
        <v>0</v>
      </c>
      <c r="IQ38" s="27">
        <f ca="1">IF(SUM($G$48:IQ48)&lt;&gt;0,0,IF(AND(IQ9&gt;=Inputs!$G$39,IQ9&lt;=DATE(YEAR(Inputs!$G$39)+Inputs!$G$43,MONTH(Inputs!$G$39),DAY(Inputs!$G$39))),1,0))</f>
        <v>0</v>
      </c>
      <c r="IR38" s="27">
        <f ca="1">IF(SUM($G$48:IR48)&lt;&gt;0,0,IF(AND(IR9&gt;=Inputs!$G$39,IR9&lt;=DATE(YEAR(Inputs!$G$39)+Inputs!$G$43,MONTH(Inputs!$G$39),DAY(Inputs!$G$39))),1,0))</f>
        <v>0</v>
      </c>
      <c r="IS38" s="27">
        <f ca="1">IF(SUM($G$48:IS48)&lt;&gt;0,0,IF(AND(IS9&gt;=Inputs!$G$39,IS9&lt;=DATE(YEAR(Inputs!$G$39)+Inputs!$G$43,MONTH(Inputs!$G$39),DAY(Inputs!$G$39))),1,0))</f>
        <v>0</v>
      </c>
      <c r="IT38" s="27">
        <f ca="1">IF(SUM($G$48:IT48)&lt;&gt;0,0,IF(AND(IT9&gt;=Inputs!$G$39,IT9&lt;=DATE(YEAR(Inputs!$G$39)+Inputs!$G$43,MONTH(Inputs!$G$39),DAY(Inputs!$G$39))),1,0))</f>
        <v>0</v>
      </c>
      <c r="IU38" s="27">
        <f ca="1">IF(SUM($G$48:IU48)&lt;&gt;0,0,IF(AND(IU9&gt;=Inputs!$G$39,IU9&lt;=DATE(YEAR(Inputs!$G$39)+Inputs!$G$43,MONTH(Inputs!$G$39),DAY(Inputs!$G$39))),1,0))</f>
        <v>0</v>
      </c>
      <c r="IV38" s="27">
        <f ca="1">IF(SUM($G$48:IV48)&lt;&gt;0,0,IF(AND(IV9&gt;=Inputs!$G$39,IV9&lt;=DATE(YEAR(Inputs!$G$39)+Inputs!$G$43,MONTH(Inputs!$G$39),DAY(Inputs!$G$39))),1,0))</f>
        <v>0</v>
      </c>
      <c r="IW38" s="27">
        <f ca="1">IF(SUM($G$48:IW48)&lt;&gt;0,0,IF(AND(IW9&gt;=Inputs!$G$39,IW9&lt;=DATE(YEAR(Inputs!$G$39)+Inputs!$G$43,MONTH(Inputs!$G$39),DAY(Inputs!$G$39))),1,0))</f>
        <v>0</v>
      </c>
      <c r="IX38" s="27">
        <f ca="1">IF(SUM($G$48:IX48)&lt;&gt;0,0,IF(AND(IX9&gt;=Inputs!$G$39,IX9&lt;=DATE(YEAR(Inputs!$G$39)+Inputs!$G$43,MONTH(Inputs!$G$39),DAY(Inputs!$G$39))),1,0))</f>
        <v>0</v>
      </c>
      <c r="IY38" s="27">
        <f ca="1">IF(SUM($G$48:IY48)&lt;&gt;0,0,IF(AND(IY9&gt;=Inputs!$G$39,IY9&lt;=DATE(YEAR(Inputs!$G$39)+Inputs!$G$43,MONTH(Inputs!$G$39),DAY(Inputs!$G$39))),1,0))</f>
        <v>0</v>
      </c>
      <c r="IZ38" s="27">
        <f ca="1">IF(SUM($G$48:IZ48)&lt;&gt;0,0,IF(AND(IZ9&gt;=Inputs!$G$39,IZ9&lt;=DATE(YEAR(Inputs!$G$39)+Inputs!$G$43,MONTH(Inputs!$G$39),DAY(Inputs!$G$39))),1,0))</f>
        <v>0</v>
      </c>
      <c r="JA38" s="27">
        <f ca="1">IF(SUM($G$48:JA48)&lt;&gt;0,0,IF(AND(JA9&gt;=Inputs!$G$39,JA9&lt;=DATE(YEAR(Inputs!$G$39)+Inputs!$G$43,MONTH(Inputs!$G$39),DAY(Inputs!$G$39))),1,0))</f>
        <v>0</v>
      </c>
      <c r="JB38" s="27">
        <f ca="1">IF(SUM($G$48:JB48)&lt;&gt;0,0,IF(AND(JB9&gt;=Inputs!$G$39,JB9&lt;=DATE(YEAR(Inputs!$G$39)+Inputs!$G$43,MONTH(Inputs!$G$39),DAY(Inputs!$G$39))),1,0))</f>
        <v>0</v>
      </c>
      <c r="JC38" s="27">
        <f ca="1">IF(SUM($G$48:JC48)&lt;&gt;0,0,IF(AND(JC9&gt;=Inputs!$G$39,JC9&lt;=DATE(YEAR(Inputs!$G$39)+Inputs!$G$43,MONTH(Inputs!$G$39),DAY(Inputs!$G$39))),1,0))</f>
        <v>0</v>
      </c>
      <c r="JD38" s="27">
        <f ca="1">IF(SUM($G$48:JD48)&lt;&gt;0,0,IF(AND(JD9&gt;=Inputs!$G$39,JD9&lt;=DATE(YEAR(Inputs!$G$39)+Inputs!$G$43,MONTH(Inputs!$G$39),DAY(Inputs!$G$39))),1,0))</f>
        <v>0</v>
      </c>
      <c r="JE38" s="27">
        <f ca="1">IF(SUM($G$48:JE48)&lt;&gt;0,0,IF(AND(JE9&gt;=Inputs!$G$39,JE9&lt;=DATE(YEAR(Inputs!$G$39)+Inputs!$G$43,MONTH(Inputs!$G$39),DAY(Inputs!$G$39))),1,0))</f>
        <v>0</v>
      </c>
      <c r="JF38" s="27">
        <f ca="1">IF(SUM($G$48:JF48)&lt;&gt;0,0,IF(AND(JF9&gt;=Inputs!$G$39,JF9&lt;=DATE(YEAR(Inputs!$G$39)+Inputs!$G$43,MONTH(Inputs!$G$39),DAY(Inputs!$G$39))),1,0))</f>
        <v>0</v>
      </c>
      <c r="JG38" s="27">
        <f ca="1">IF(SUM($G$48:JG48)&lt;&gt;0,0,IF(AND(JG9&gt;=Inputs!$G$39,JG9&lt;=DATE(YEAR(Inputs!$G$39)+Inputs!$G$43,MONTH(Inputs!$G$39),DAY(Inputs!$G$39))),1,0))</f>
        <v>0</v>
      </c>
      <c r="JH38" s="27">
        <f ca="1">IF(SUM($G$48:JH48)&lt;&gt;0,0,IF(AND(JH9&gt;=Inputs!$G$39,JH9&lt;=DATE(YEAR(Inputs!$G$39)+Inputs!$G$43,MONTH(Inputs!$G$39),DAY(Inputs!$G$39))),1,0))</f>
        <v>0</v>
      </c>
      <c r="JI38" s="27">
        <f ca="1">IF(SUM($G$48:JI48)&lt;&gt;0,0,IF(AND(JI9&gt;=Inputs!$G$39,JI9&lt;=DATE(YEAR(Inputs!$G$39)+Inputs!$G$43,MONTH(Inputs!$G$39),DAY(Inputs!$G$39))),1,0))</f>
        <v>0</v>
      </c>
      <c r="JJ38" s="27">
        <f ca="1">IF(SUM($G$48:JJ48)&lt;&gt;0,0,IF(AND(JJ9&gt;=Inputs!$G$39,JJ9&lt;=DATE(YEAR(Inputs!$G$39)+Inputs!$G$43,MONTH(Inputs!$G$39),DAY(Inputs!$G$39))),1,0))</f>
        <v>0</v>
      </c>
      <c r="JK38" s="27">
        <f ca="1">IF(SUM($G$48:JK48)&lt;&gt;0,0,IF(AND(JK9&gt;=Inputs!$G$39,JK9&lt;=DATE(YEAR(Inputs!$G$39)+Inputs!$G$43,MONTH(Inputs!$G$39),DAY(Inputs!$G$39))),1,0))</f>
        <v>0</v>
      </c>
      <c r="JL38" s="27">
        <f ca="1">IF(SUM($G$48:JL48)&lt;&gt;0,0,IF(AND(JL9&gt;=Inputs!$G$39,JL9&lt;=DATE(YEAR(Inputs!$G$39)+Inputs!$G$43,MONTH(Inputs!$G$39),DAY(Inputs!$G$39))),1,0))</f>
        <v>0</v>
      </c>
      <c r="JM38" s="27">
        <f ca="1">IF(SUM($G$48:JM48)&lt;&gt;0,0,IF(AND(JM9&gt;=Inputs!$G$39,JM9&lt;=DATE(YEAR(Inputs!$G$39)+Inputs!$G$43,MONTH(Inputs!$G$39),DAY(Inputs!$G$39))),1,0))</f>
        <v>0</v>
      </c>
      <c r="JN38" s="27">
        <f ca="1">IF(SUM($G$48:JN48)&lt;&gt;0,0,IF(AND(JN9&gt;=Inputs!$G$39,JN9&lt;=DATE(YEAR(Inputs!$G$39)+Inputs!$G$43,MONTH(Inputs!$G$39),DAY(Inputs!$G$39))),1,0))</f>
        <v>0</v>
      </c>
      <c r="JO38" s="27">
        <f ca="1">IF(SUM($G$48:JO48)&lt;&gt;0,0,IF(AND(JO9&gt;=Inputs!$G$39,JO9&lt;=DATE(YEAR(Inputs!$G$39)+Inputs!$G$43,MONTH(Inputs!$G$39),DAY(Inputs!$G$39))),1,0))</f>
        <v>0</v>
      </c>
      <c r="JP38" s="27">
        <f ca="1">IF(SUM($G$48:JP48)&lt;&gt;0,0,IF(AND(JP9&gt;=Inputs!$G$39,JP9&lt;=DATE(YEAR(Inputs!$G$39)+Inputs!$G$43,MONTH(Inputs!$G$39),DAY(Inputs!$G$39))),1,0))</f>
        <v>0</v>
      </c>
      <c r="JQ38" s="27">
        <f ca="1">IF(SUM($G$48:JQ48)&lt;&gt;0,0,IF(AND(JQ9&gt;=Inputs!$G$39,JQ9&lt;=DATE(YEAR(Inputs!$G$39)+Inputs!$G$43,MONTH(Inputs!$G$39),DAY(Inputs!$G$39))),1,0))</f>
        <v>0</v>
      </c>
      <c r="JR38" s="27">
        <f ca="1">IF(SUM($G$48:JR48)&lt;&gt;0,0,IF(AND(JR9&gt;=Inputs!$G$39,JR9&lt;=DATE(YEAR(Inputs!$G$39)+Inputs!$G$43,MONTH(Inputs!$G$39),DAY(Inputs!$G$39))),1,0))</f>
        <v>0</v>
      </c>
      <c r="JS38" s="27">
        <f ca="1">IF(SUM($G$48:JS48)&lt;&gt;0,0,IF(AND(JS9&gt;=Inputs!$G$39,JS9&lt;=DATE(YEAR(Inputs!$G$39)+Inputs!$G$43,MONTH(Inputs!$G$39),DAY(Inputs!$G$39))),1,0))</f>
        <v>0</v>
      </c>
      <c r="JT38" s="27">
        <f ca="1">IF(SUM($G$48:JT48)&lt;&gt;0,0,IF(AND(JT9&gt;=Inputs!$G$39,JT9&lt;=DATE(YEAR(Inputs!$G$39)+Inputs!$G$43,MONTH(Inputs!$G$39),DAY(Inputs!$G$39))),1,0))</f>
        <v>0</v>
      </c>
      <c r="JU38" s="27">
        <f ca="1">IF(SUM($G$48:JU48)&lt;&gt;0,0,IF(AND(JU9&gt;=Inputs!$G$39,JU9&lt;=DATE(YEAR(Inputs!$G$39)+Inputs!$G$43,MONTH(Inputs!$G$39),DAY(Inputs!$G$39))),1,0))</f>
        <v>0</v>
      </c>
      <c r="JV38" s="27">
        <f ca="1">IF(SUM($G$48:JV48)&lt;&gt;0,0,IF(AND(JV9&gt;=Inputs!$G$39,JV9&lt;=DATE(YEAR(Inputs!$G$39)+Inputs!$G$43,MONTH(Inputs!$G$39),DAY(Inputs!$G$39))),1,0))</f>
        <v>0</v>
      </c>
      <c r="JW38" s="27">
        <f ca="1">IF(SUM($G$48:JW48)&lt;&gt;0,0,IF(AND(JW9&gt;=Inputs!$G$39,JW9&lt;=DATE(YEAR(Inputs!$G$39)+Inputs!$G$43,MONTH(Inputs!$G$39),DAY(Inputs!$G$39))),1,0))</f>
        <v>0</v>
      </c>
      <c r="JX38" s="27">
        <f ca="1">IF(SUM($G$48:JX48)&lt;&gt;0,0,IF(AND(JX9&gt;=Inputs!$G$39,JX9&lt;=DATE(YEAR(Inputs!$G$39)+Inputs!$G$43,MONTH(Inputs!$G$39),DAY(Inputs!$G$39))),1,0))</f>
        <v>0</v>
      </c>
      <c r="JY38" s="27">
        <f ca="1">IF(SUM($G$48:JY48)&lt;&gt;0,0,IF(AND(JY9&gt;=Inputs!$G$39,JY9&lt;=DATE(YEAR(Inputs!$G$39)+Inputs!$G$43,MONTH(Inputs!$G$39),DAY(Inputs!$G$39))),1,0))</f>
        <v>0</v>
      </c>
      <c r="JZ38" s="27">
        <f ca="1">IF(SUM($G$48:JZ48)&lt;&gt;0,0,IF(AND(JZ9&gt;=Inputs!$G$39,JZ9&lt;=DATE(YEAR(Inputs!$G$39)+Inputs!$G$43,MONTH(Inputs!$G$39),DAY(Inputs!$G$39))),1,0))</f>
        <v>0</v>
      </c>
      <c r="KA38" s="27">
        <f ca="1">IF(SUM($G$48:KA48)&lt;&gt;0,0,IF(AND(KA9&gt;=Inputs!$G$39,KA9&lt;=DATE(YEAR(Inputs!$G$39)+Inputs!$G$43,MONTH(Inputs!$G$39),DAY(Inputs!$G$39))),1,0))</f>
        <v>0</v>
      </c>
      <c r="KB38" s="27">
        <f ca="1">IF(SUM($G$48:KB48)&lt;&gt;0,0,IF(AND(KB9&gt;=Inputs!$G$39,KB9&lt;=DATE(YEAR(Inputs!$G$39)+Inputs!$G$43,MONTH(Inputs!$G$39),DAY(Inputs!$G$39))),1,0))</f>
        <v>0</v>
      </c>
      <c r="KC38" s="27">
        <f ca="1">IF(SUM($G$48:KC48)&lt;&gt;0,0,IF(AND(KC9&gt;=Inputs!$G$39,KC9&lt;=DATE(YEAR(Inputs!$G$39)+Inputs!$G$43,MONTH(Inputs!$G$39),DAY(Inputs!$G$39))),1,0))</f>
        <v>0</v>
      </c>
      <c r="KD38" s="27">
        <f ca="1">IF(SUM($G$48:KD48)&lt;&gt;0,0,IF(AND(KD9&gt;=Inputs!$G$39,KD9&lt;=DATE(YEAR(Inputs!$G$39)+Inputs!$G$43,MONTH(Inputs!$G$39),DAY(Inputs!$G$39))),1,0))</f>
        <v>0</v>
      </c>
      <c r="KE38" s="27">
        <f ca="1">IF(SUM($G$48:KE48)&lt;&gt;0,0,IF(AND(KE9&gt;=Inputs!$G$39,KE9&lt;=DATE(YEAR(Inputs!$G$39)+Inputs!$G$43,MONTH(Inputs!$G$39),DAY(Inputs!$G$39))),1,0))</f>
        <v>0</v>
      </c>
    </row>
    <row r="39" spans="2:291" s="34" customFormat="1" collapsed="1" x14ac:dyDescent="0.3">
      <c r="B39" s="30"/>
      <c r="C39" s="34" t="s">
        <v>46</v>
      </c>
      <c r="D39" s="35"/>
      <c r="E39" s="35"/>
      <c r="F39" s="37">
        <f ca="1">SUM(G39:KE39)</f>
        <v>-57640</v>
      </c>
      <c r="G39" s="59">
        <f ca="1">IF(G18&lt;&gt;0,G18*Inputs!$G$41,0)</f>
        <v>0</v>
      </c>
      <c r="H39" s="59">
        <f ca="1">IF(H18&lt;&gt;0,H18*Inputs!$G$41,0)</f>
        <v>0</v>
      </c>
      <c r="I39" s="59">
        <f ca="1">IF(I18&lt;&gt;0,I18*Inputs!$G$41,0)</f>
        <v>0</v>
      </c>
      <c r="J39" s="59">
        <f ca="1">IF(J18&lt;&gt;0,J18*Inputs!$G$41,0)</f>
        <v>0</v>
      </c>
      <c r="K39" s="59">
        <f ca="1">IF(K18&lt;&gt;0,K18*Inputs!$G$41,0)</f>
        <v>-57640</v>
      </c>
      <c r="L39" s="59">
        <f ca="1">IF(L18&lt;&gt;0,L18*Inputs!$G$41,0)</f>
        <v>0</v>
      </c>
      <c r="M39" s="59">
        <f ca="1">IF(M18&lt;&gt;0,M18*Inputs!$G$41,0)</f>
        <v>0</v>
      </c>
      <c r="N39" s="59">
        <f ca="1">IF(N18&lt;&gt;0,N18*Inputs!$G$41,0)</f>
        <v>0</v>
      </c>
      <c r="O39" s="59">
        <f ca="1">IF(O18&lt;&gt;0,O18*Inputs!$G$41,0)</f>
        <v>0</v>
      </c>
      <c r="P39" s="59">
        <f ca="1">IF(P18&lt;&gt;0,P18*Inputs!$G$41,0)</f>
        <v>0</v>
      </c>
      <c r="Q39" s="59">
        <f ca="1">IF(Q18&lt;&gt;0,Q18*Inputs!$G$41,0)</f>
        <v>0</v>
      </c>
      <c r="R39" s="59">
        <f ca="1">IF(R18&lt;&gt;0,R18*Inputs!$G$41,0)</f>
        <v>0</v>
      </c>
      <c r="S39" s="59">
        <f ca="1">IF(S18&lt;&gt;0,S18*Inputs!$G$41,0)</f>
        <v>0</v>
      </c>
      <c r="T39" s="59">
        <f ca="1">IF(T18&lt;&gt;0,T18*Inputs!$G$41,0)</f>
        <v>0</v>
      </c>
      <c r="U39" s="59">
        <f ca="1">IF(U18&lt;&gt;0,U18*Inputs!$G$41,0)</f>
        <v>0</v>
      </c>
      <c r="V39" s="59">
        <f ca="1">IF(V18&lt;&gt;0,V18*Inputs!$G$41,0)</f>
        <v>0</v>
      </c>
      <c r="W39" s="59">
        <f ca="1">IF(W18&lt;&gt;0,W18*Inputs!$G$41,0)</f>
        <v>0</v>
      </c>
      <c r="X39" s="59">
        <f ca="1">IF(X18&lt;&gt;0,X18*Inputs!$G$41,0)</f>
        <v>0</v>
      </c>
      <c r="Y39" s="59">
        <f ca="1">IF(Y18&lt;&gt;0,Y18*Inputs!$G$41,0)</f>
        <v>0</v>
      </c>
      <c r="Z39" s="59">
        <f ca="1">IF(Z18&lt;&gt;0,Z18*Inputs!$G$41,0)</f>
        <v>0</v>
      </c>
      <c r="AA39" s="59">
        <f ca="1">IF(AA18&lt;&gt;0,AA18*Inputs!$G$41,0)</f>
        <v>0</v>
      </c>
      <c r="AB39" s="59">
        <f ca="1">IF(AB18&lt;&gt;0,AB18*Inputs!$G$41,0)</f>
        <v>0</v>
      </c>
      <c r="AC39" s="59">
        <f ca="1">IF(AC18&lt;&gt;0,AC18*Inputs!$G$41,0)</f>
        <v>0</v>
      </c>
      <c r="AD39" s="59">
        <f ca="1">IF(AD18&lt;&gt;0,AD18*Inputs!$G$41,0)</f>
        <v>0</v>
      </c>
      <c r="AE39" s="59">
        <f ca="1">IF(AE18&lt;&gt;0,AE18*Inputs!$G$41,0)</f>
        <v>0</v>
      </c>
      <c r="AF39" s="59">
        <f ca="1">IF(AF18&lt;&gt;0,AF18*Inputs!$G$41,0)</f>
        <v>0</v>
      </c>
      <c r="AG39" s="59">
        <f ca="1">IF(AG18&lt;&gt;0,AG18*Inputs!$G$41,0)</f>
        <v>0</v>
      </c>
      <c r="AH39" s="59">
        <f ca="1">IF(AH18&lt;&gt;0,AH18*Inputs!$G$41,0)</f>
        <v>0</v>
      </c>
      <c r="AI39" s="59">
        <f ca="1">IF(AI18&lt;&gt;0,AI18*Inputs!$G$41,0)</f>
        <v>0</v>
      </c>
      <c r="AJ39" s="59">
        <f ca="1">IF(AJ18&lt;&gt;0,AJ18*Inputs!$G$41,0)</f>
        <v>0</v>
      </c>
      <c r="AK39" s="59">
        <f ca="1">IF(AK18&lt;&gt;0,AK18*Inputs!$G$41,0)</f>
        <v>0</v>
      </c>
      <c r="AL39" s="59">
        <f ca="1">IF(AL18&lt;&gt;0,AL18*Inputs!$G$41,0)</f>
        <v>0</v>
      </c>
      <c r="AM39" s="59">
        <f ca="1">IF(AM18&lt;&gt;0,AM18*Inputs!$G$41,0)</f>
        <v>0</v>
      </c>
      <c r="AN39" s="59">
        <f ca="1">IF(AN18&lt;&gt;0,AN18*Inputs!$G$41,0)</f>
        <v>0</v>
      </c>
      <c r="AO39" s="59">
        <f ca="1">IF(AO18&lt;&gt;0,AO18*Inputs!$G$41,0)</f>
        <v>0</v>
      </c>
      <c r="AP39" s="59">
        <f ca="1">IF(AP18&lt;&gt;0,AP18*Inputs!$G$41,0)</f>
        <v>0</v>
      </c>
      <c r="AQ39" s="59">
        <f ca="1">IF(AQ18&lt;&gt;0,AQ18*Inputs!$G$41,0)</f>
        <v>0</v>
      </c>
      <c r="AR39" s="59">
        <f ca="1">IF(AR18&lt;&gt;0,AR18*Inputs!$G$41,0)</f>
        <v>0</v>
      </c>
      <c r="AS39" s="59">
        <f ca="1">IF(AS18&lt;&gt;0,AS18*Inputs!$G$41,0)</f>
        <v>0</v>
      </c>
      <c r="AT39" s="59">
        <f ca="1">IF(AT18&lt;&gt;0,AT18*Inputs!$G$41,0)</f>
        <v>0</v>
      </c>
      <c r="AU39" s="59">
        <f ca="1">IF(AU18&lt;&gt;0,AU18*Inputs!$G$41,0)</f>
        <v>0</v>
      </c>
      <c r="AV39" s="59">
        <f ca="1">IF(AV18&lt;&gt;0,AV18*Inputs!$G$41,0)</f>
        <v>0</v>
      </c>
      <c r="AW39" s="59">
        <f ca="1">IF(AW18&lt;&gt;0,AW18*Inputs!$G$41,0)</f>
        <v>0</v>
      </c>
      <c r="AX39" s="59">
        <f ca="1">IF(AX18&lt;&gt;0,AX18*Inputs!$G$41,0)</f>
        <v>0</v>
      </c>
      <c r="AY39" s="59">
        <f ca="1">IF(AY18&lt;&gt;0,AY18*Inputs!$G$41,0)</f>
        <v>0</v>
      </c>
      <c r="AZ39" s="59">
        <f ca="1">IF(AZ18&lt;&gt;0,AZ18*Inputs!$G$41,0)</f>
        <v>0</v>
      </c>
      <c r="BA39" s="59">
        <f ca="1">IF(BA18&lt;&gt;0,BA18*Inputs!$G$41,0)</f>
        <v>0</v>
      </c>
      <c r="BB39" s="59">
        <f ca="1">IF(BB18&lt;&gt;0,BB18*Inputs!$G$41,0)</f>
        <v>0</v>
      </c>
      <c r="BC39" s="59">
        <f ca="1">IF(BC18&lt;&gt;0,BC18*Inputs!$G$41,0)</f>
        <v>0</v>
      </c>
      <c r="BD39" s="59">
        <f ca="1">IF(BD18&lt;&gt;0,BD18*Inputs!$G$41,0)</f>
        <v>0</v>
      </c>
      <c r="BE39" s="59">
        <f ca="1">IF(BE18&lt;&gt;0,BE18*Inputs!$G$41,0)</f>
        <v>0</v>
      </c>
      <c r="BF39" s="59">
        <f ca="1">IF(BF18&lt;&gt;0,BF18*Inputs!$G$41,0)</f>
        <v>0</v>
      </c>
      <c r="BG39" s="59">
        <f ca="1">IF(BG18&lt;&gt;0,BG18*Inputs!$G$41,0)</f>
        <v>0</v>
      </c>
      <c r="BH39" s="59">
        <f ca="1">IF(BH18&lt;&gt;0,BH18*Inputs!$G$41,0)</f>
        <v>0</v>
      </c>
      <c r="BI39" s="59">
        <f ca="1">IF(BI18&lt;&gt;0,BI18*Inputs!$G$41,0)</f>
        <v>0</v>
      </c>
      <c r="BJ39" s="59">
        <f ca="1">IF(BJ18&lt;&gt;0,BJ18*Inputs!$G$41,0)</f>
        <v>0</v>
      </c>
      <c r="BK39" s="59">
        <f ca="1">IF(BK18&lt;&gt;0,BK18*Inputs!$G$41,0)</f>
        <v>0</v>
      </c>
      <c r="BL39" s="59">
        <f ca="1">IF(BL18&lt;&gt;0,BL18*Inputs!$G$41,0)</f>
        <v>0</v>
      </c>
      <c r="BM39" s="59">
        <f ca="1">IF(BM18&lt;&gt;0,BM18*Inputs!$G$41,0)</f>
        <v>0</v>
      </c>
      <c r="BN39" s="59">
        <f ca="1">IF(BN18&lt;&gt;0,BN18*Inputs!$G$41,0)</f>
        <v>0</v>
      </c>
      <c r="BO39" s="59">
        <f ca="1">IF(BO18&lt;&gt;0,BO18*Inputs!$G$41,0)</f>
        <v>0</v>
      </c>
      <c r="BP39" s="59">
        <f ca="1">IF(BP18&lt;&gt;0,BP18*Inputs!$G$41,0)</f>
        <v>0</v>
      </c>
      <c r="BQ39" s="59">
        <f ca="1">IF(BQ18&lt;&gt;0,BQ18*Inputs!$G$41,0)</f>
        <v>0</v>
      </c>
      <c r="BR39" s="59">
        <f ca="1">IF(BR18&lt;&gt;0,BR18*Inputs!$G$41,0)</f>
        <v>0</v>
      </c>
      <c r="BS39" s="59">
        <f ca="1">IF(BS18&lt;&gt;0,BS18*Inputs!$G$41,0)</f>
        <v>0</v>
      </c>
      <c r="BT39" s="59">
        <f ca="1">IF(BT18&lt;&gt;0,BT18*Inputs!$G$41,0)</f>
        <v>0</v>
      </c>
      <c r="BU39" s="59">
        <f ca="1">IF(BU18&lt;&gt;0,BU18*Inputs!$G$41,0)</f>
        <v>0</v>
      </c>
      <c r="BV39" s="59">
        <f ca="1">IF(BV18&lt;&gt;0,BV18*Inputs!$G$41,0)</f>
        <v>0</v>
      </c>
      <c r="BW39" s="59">
        <f ca="1">IF(BW18&lt;&gt;0,BW18*Inputs!$G$41,0)</f>
        <v>0</v>
      </c>
      <c r="BX39" s="59">
        <f ca="1">IF(BX18&lt;&gt;0,BX18*Inputs!$G$41,0)</f>
        <v>0</v>
      </c>
      <c r="BY39" s="59">
        <f ca="1">IF(BY18&lt;&gt;0,BY18*Inputs!$G$41,0)</f>
        <v>0</v>
      </c>
      <c r="BZ39" s="59">
        <f ca="1">IF(BZ18&lt;&gt;0,BZ18*Inputs!$G$41,0)</f>
        <v>0</v>
      </c>
      <c r="CA39" s="59">
        <f ca="1">IF(CA18&lt;&gt;0,CA18*Inputs!$G$41,0)</f>
        <v>0</v>
      </c>
      <c r="CB39" s="59">
        <f ca="1">IF(CB18&lt;&gt;0,CB18*Inputs!$G$41,0)</f>
        <v>0</v>
      </c>
      <c r="CC39" s="59">
        <f ca="1">IF(CC18&lt;&gt;0,CC18*Inputs!$G$41,0)</f>
        <v>0</v>
      </c>
      <c r="CD39" s="59">
        <f ca="1">IF(CD18&lt;&gt;0,CD18*Inputs!$G$41,0)</f>
        <v>0</v>
      </c>
      <c r="CE39" s="59">
        <f ca="1">IF(CE18&lt;&gt;0,CE18*Inputs!$G$41,0)</f>
        <v>0</v>
      </c>
      <c r="CF39" s="59">
        <f ca="1">IF(CF18&lt;&gt;0,CF18*Inputs!$G$41,0)</f>
        <v>0</v>
      </c>
      <c r="CG39" s="59">
        <f ca="1">IF(CG18&lt;&gt;0,CG18*Inputs!$G$41,0)</f>
        <v>0</v>
      </c>
      <c r="CH39" s="59">
        <f ca="1">IF(CH18&lt;&gt;0,CH18*Inputs!$G$41,0)</f>
        <v>0</v>
      </c>
      <c r="CI39" s="59">
        <f ca="1">IF(CI18&lt;&gt;0,CI18*Inputs!$G$41,0)</f>
        <v>0</v>
      </c>
      <c r="CJ39" s="59">
        <f ca="1">IF(CJ18&lt;&gt;0,CJ18*Inputs!$G$41,0)</f>
        <v>0</v>
      </c>
      <c r="CK39" s="59">
        <f ca="1">IF(CK18&lt;&gt;0,CK18*Inputs!$G$41,0)</f>
        <v>0</v>
      </c>
      <c r="CL39" s="59">
        <f ca="1">IF(CL18&lt;&gt;0,CL18*Inputs!$G$41,0)</f>
        <v>0</v>
      </c>
      <c r="CM39" s="59">
        <f ca="1">IF(CM18&lt;&gt;0,CM18*Inputs!$G$41,0)</f>
        <v>0</v>
      </c>
      <c r="CN39" s="59">
        <f ca="1">IF(CN18&lt;&gt;0,CN18*Inputs!$G$41,0)</f>
        <v>0</v>
      </c>
      <c r="CO39" s="59">
        <f ca="1">IF(CO18&lt;&gt;0,CO18*Inputs!$G$41,0)</f>
        <v>0</v>
      </c>
      <c r="CP39" s="59">
        <f ca="1">IF(CP18&lt;&gt;0,CP18*Inputs!$G$41,0)</f>
        <v>0</v>
      </c>
      <c r="CQ39" s="59">
        <f ca="1">IF(CQ18&lt;&gt;0,CQ18*Inputs!$G$41,0)</f>
        <v>0</v>
      </c>
      <c r="CR39" s="59">
        <f ca="1">IF(CR18&lt;&gt;0,CR18*Inputs!$G$41,0)</f>
        <v>0</v>
      </c>
      <c r="CS39" s="59">
        <f ca="1">IF(CS18&lt;&gt;0,CS18*Inputs!$G$41,0)</f>
        <v>0</v>
      </c>
      <c r="CT39" s="59">
        <f ca="1">IF(CT18&lt;&gt;0,CT18*Inputs!$G$41,0)</f>
        <v>0</v>
      </c>
      <c r="CU39" s="59">
        <f ca="1">IF(CU18&lt;&gt;0,CU18*Inputs!$G$41,0)</f>
        <v>0</v>
      </c>
      <c r="CV39" s="59">
        <f ca="1">IF(CV18&lt;&gt;0,CV18*Inputs!$G$41,0)</f>
        <v>0</v>
      </c>
      <c r="CW39" s="59">
        <f ca="1">IF(CW18&lt;&gt;0,CW18*Inputs!$G$41,0)</f>
        <v>0</v>
      </c>
      <c r="CX39" s="59">
        <f ca="1">IF(CX18&lt;&gt;0,CX18*Inputs!$G$41,0)</f>
        <v>0</v>
      </c>
      <c r="CY39" s="59">
        <f ca="1">IF(CY18&lt;&gt;0,CY18*Inputs!$G$41,0)</f>
        <v>0</v>
      </c>
      <c r="CZ39" s="59">
        <f ca="1">IF(CZ18&lt;&gt;0,CZ18*Inputs!$G$41,0)</f>
        <v>0</v>
      </c>
      <c r="DA39" s="59">
        <f ca="1">IF(DA18&lt;&gt;0,DA18*Inputs!$G$41,0)</f>
        <v>0</v>
      </c>
      <c r="DB39" s="59">
        <f ca="1">IF(DB18&lt;&gt;0,DB18*Inputs!$G$41,0)</f>
        <v>0</v>
      </c>
      <c r="DC39" s="59">
        <f ca="1">IF(DC18&lt;&gt;0,DC18*Inputs!$G$41,0)</f>
        <v>0</v>
      </c>
      <c r="DD39" s="59">
        <f ca="1">IF(DD18&lt;&gt;0,DD18*Inputs!$G$41,0)</f>
        <v>0</v>
      </c>
      <c r="DE39" s="59">
        <f ca="1">IF(DE18&lt;&gt;0,DE18*Inputs!$G$41,0)</f>
        <v>0</v>
      </c>
      <c r="DF39" s="59">
        <f ca="1">IF(DF18&lt;&gt;0,DF18*Inputs!$G$41,0)</f>
        <v>0</v>
      </c>
      <c r="DG39" s="59">
        <f ca="1">IF(DG18&lt;&gt;0,DG18*Inputs!$G$41,0)</f>
        <v>0</v>
      </c>
      <c r="DH39" s="59">
        <f ca="1">IF(DH18&lt;&gt;0,DH18*Inputs!$G$41,0)</f>
        <v>0</v>
      </c>
      <c r="DI39" s="59">
        <f ca="1">IF(DI18&lt;&gt;0,DI18*Inputs!$G$41,0)</f>
        <v>0</v>
      </c>
      <c r="DJ39" s="59">
        <f ca="1">IF(DJ18&lt;&gt;0,DJ18*Inputs!$G$41,0)</f>
        <v>0</v>
      </c>
      <c r="DK39" s="59">
        <f ca="1">IF(DK18&lt;&gt;0,DK18*Inputs!$G$41,0)</f>
        <v>0</v>
      </c>
      <c r="DL39" s="59">
        <f ca="1">IF(DL18&lt;&gt;0,DL18*Inputs!$G$41,0)</f>
        <v>0</v>
      </c>
      <c r="DM39" s="59">
        <f ca="1">IF(DM18&lt;&gt;0,DM18*Inputs!$G$41,0)</f>
        <v>0</v>
      </c>
      <c r="DN39" s="59">
        <f ca="1">IF(DN18&lt;&gt;0,DN18*Inputs!$G$41,0)</f>
        <v>0</v>
      </c>
      <c r="DO39" s="59">
        <f ca="1">IF(DO18&lt;&gt;0,DO18*Inputs!$G$41,0)</f>
        <v>0</v>
      </c>
      <c r="DP39" s="59">
        <f ca="1">IF(DP18&lt;&gt;0,DP18*Inputs!$G$41,0)</f>
        <v>0</v>
      </c>
      <c r="DQ39" s="59">
        <f ca="1">IF(DQ18&lt;&gt;0,DQ18*Inputs!$G$41,0)</f>
        <v>0</v>
      </c>
      <c r="DR39" s="59">
        <f ca="1">IF(DR18&lt;&gt;0,DR18*Inputs!$G$41,0)</f>
        <v>0</v>
      </c>
      <c r="DS39" s="59">
        <f ca="1">IF(DS18&lt;&gt;0,DS18*Inputs!$G$41,0)</f>
        <v>0</v>
      </c>
      <c r="DT39" s="59">
        <f ca="1">IF(DT18&lt;&gt;0,DT18*Inputs!$G$41,0)</f>
        <v>0</v>
      </c>
      <c r="DU39" s="59">
        <f ca="1">IF(DU18&lt;&gt;0,DU18*Inputs!$G$41,0)</f>
        <v>0</v>
      </c>
      <c r="DV39" s="59">
        <f ca="1">IF(DV18&lt;&gt;0,DV18*Inputs!$G$41,0)</f>
        <v>0</v>
      </c>
      <c r="DW39" s="59">
        <f ca="1">IF(DW18&lt;&gt;0,DW18*Inputs!$G$41,0)</f>
        <v>0</v>
      </c>
      <c r="DX39" s="59">
        <f ca="1">IF(DX18&lt;&gt;0,DX18*Inputs!$G$41,0)</f>
        <v>0</v>
      </c>
      <c r="DY39" s="59">
        <f ca="1">IF(DY18&lt;&gt;0,DY18*Inputs!$G$41,0)</f>
        <v>0</v>
      </c>
      <c r="DZ39" s="59">
        <f ca="1">IF(DZ18&lt;&gt;0,DZ18*Inputs!$G$41,0)</f>
        <v>0</v>
      </c>
      <c r="EA39" s="59">
        <f ca="1">IF(EA18&lt;&gt;0,EA18*Inputs!$G$41,0)</f>
        <v>0</v>
      </c>
      <c r="EB39" s="59">
        <f ca="1">IF(EB18&lt;&gt;0,EB18*Inputs!$G$41,0)</f>
        <v>0</v>
      </c>
      <c r="EC39" s="59">
        <f ca="1">IF(EC18&lt;&gt;0,EC18*Inputs!$G$41,0)</f>
        <v>0</v>
      </c>
      <c r="ED39" s="59">
        <f ca="1">IF(ED18&lt;&gt;0,ED18*Inputs!$G$41,0)</f>
        <v>0</v>
      </c>
      <c r="EE39" s="59">
        <f ca="1">IF(EE18&lt;&gt;0,EE18*Inputs!$G$41,0)</f>
        <v>0</v>
      </c>
      <c r="EF39" s="59">
        <f ca="1">IF(EF18&lt;&gt;0,EF18*Inputs!$G$41,0)</f>
        <v>0</v>
      </c>
      <c r="EG39" s="59">
        <f ca="1">IF(EG18&lt;&gt;0,EG18*Inputs!$G$41,0)</f>
        <v>0</v>
      </c>
      <c r="EH39" s="59">
        <f ca="1">IF(EH18&lt;&gt;0,EH18*Inputs!$G$41,0)</f>
        <v>0</v>
      </c>
      <c r="EI39" s="59">
        <f ca="1">IF(EI18&lt;&gt;0,EI18*Inputs!$G$41,0)</f>
        <v>0</v>
      </c>
      <c r="EJ39" s="59">
        <f ca="1">IF(EJ18&lt;&gt;0,EJ18*Inputs!$G$41,0)</f>
        <v>0</v>
      </c>
      <c r="EK39" s="59">
        <f ca="1">IF(EK18&lt;&gt;0,EK18*Inputs!$G$41,0)</f>
        <v>0</v>
      </c>
      <c r="EL39" s="59">
        <f ca="1">IF(EL18&lt;&gt;0,EL18*Inputs!$G$41,0)</f>
        <v>0</v>
      </c>
      <c r="EM39" s="59">
        <f ca="1">IF(EM18&lt;&gt;0,EM18*Inputs!$G$41,0)</f>
        <v>0</v>
      </c>
      <c r="EN39" s="59">
        <f ca="1">IF(EN18&lt;&gt;0,EN18*Inputs!$G$41,0)</f>
        <v>0</v>
      </c>
      <c r="EO39" s="59">
        <f ca="1">IF(EO18&lt;&gt;0,EO18*Inputs!$G$41,0)</f>
        <v>0</v>
      </c>
      <c r="EP39" s="59">
        <f ca="1">IF(EP18&lt;&gt;0,EP18*Inputs!$G$41,0)</f>
        <v>0</v>
      </c>
      <c r="EQ39" s="59">
        <f ca="1">IF(EQ18&lt;&gt;0,EQ18*Inputs!$G$41,0)</f>
        <v>0</v>
      </c>
      <c r="ER39" s="59">
        <f ca="1">IF(ER18&lt;&gt;0,ER18*Inputs!$G$41,0)</f>
        <v>0</v>
      </c>
      <c r="ES39" s="59">
        <f ca="1">IF(ES18&lt;&gt;0,ES18*Inputs!$G$41,0)</f>
        <v>0</v>
      </c>
      <c r="ET39" s="59">
        <f ca="1">IF(ET18&lt;&gt;0,ET18*Inputs!$G$41,0)</f>
        <v>0</v>
      </c>
      <c r="EU39" s="59">
        <f ca="1">IF(EU18&lt;&gt;0,EU18*Inputs!$G$41,0)</f>
        <v>0</v>
      </c>
      <c r="EV39" s="59">
        <f ca="1">IF(EV18&lt;&gt;0,EV18*Inputs!$G$41,0)</f>
        <v>0</v>
      </c>
      <c r="EW39" s="59">
        <f ca="1">IF(EW18&lt;&gt;0,EW18*Inputs!$G$41,0)</f>
        <v>0</v>
      </c>
      <c r="EX39" s="59">
        <f ca="1">IF(EX18&lt;&gt;0,EX18*Inputs!$G$41,0)</f>
        <v>0</v>
      </c>
      <c r="EY39" s="59">
        <f ca="1">IF(EY18&lt;&gt;0,EY18*Inputs!$G$41,0)</f>
        <v>0</v>
      </c>
      <c r="EZ39" s="59">
        <f ca="1">IF(EZ18&lt;&gt;0,EZ18*Inputs!$G$41,0)</f>
        <v>0</v>
      </c>
      <c r="FA39" s="59">
        <f ca="1">IF(FA18&lt;&gt;0,FA18*Inputs!$G$41,0)</f>
        <v>0</v>
      </c>
      <c r="FB39" s="59">
        <f ca="1">IF(FB18&lt;&gt;0,FB18*Inputs!$G$41,0)</f>
        <v>0</v>
      </c>
      <c r="FC39" s="59">
        <f ca="1">IF(FC18&lt;&gt;0,FC18*Inputs!$G$41,0)</f>
        <v>0</v>
      </c>
      <c r="FD39" s="59">
        <f ca="1">IF(FD18&lt;&gt;0,FD18*Inputs!$G$41,0)</f>
        <v>0</v>
      </c>
      <c r="FE39" s="59">
        <f ca="1">IF(FE18&lt;&gt;0,FE18*Inputs!$G$41,0)</f>
        <v>0</v>
      </c>
      <c r="FF39" s="59">
        <f ca="1">IF(FF18&lt;&gt;0,FF18*Inputs!$G$41,0)</f>
        <v>0</v>
      </c>
      <c r="FG39" s="59">
        <f ca="1">IF(FG18&lt;&gt;0,FG18*Inputs!$G$41,0)</f>
        <v>0</v>
      </c>
      <c r="FH39" s="59">
        <f ca="1">IF(FH18&lt;&gt;0,FH18*Inputs!$G$41,0)</f>
        <v>0</v>
      </c>
      <c r="FI39" s="59">
        <f ca="1">IF(FI18&lt;&gt;0,FI18*Inputs!$G$41,0)</f>
        <v>0</v>
      </c>
      <c r="FJ39" s="59">
        <f ca="1">IF(FJ18&lt;&gt;0,FJ18*Inputs!$G$41,0)</f>
        <v>0</v>
      </c>
      <c r="FK39" s="59">
        <f ca="1">IF(FK18&lt;&gt;0,FK18*Inputs!$G$41,0)</f>
        <v>0</v>
      </c>
      <c r="FL39" s="59">
        <f ca="1">IF(FL18&lt;&gt;0,FL18*Inputs!$G$41,0)</f>
        <v>0</v>
      </c>
      <c r="FM39" s="59">
        <f ca="1">IF(FM18&lt;&gt;0,FM18*Inputs!$G$41,0)</f>
        <v>0</v>
      </c>
      <c r="FN39" s="59">
        <f ca="1">IF(FN18&lt;&gt;0,FN18*Inputs!$G$41,0)</f>
        <v>0</v>
      </c>
      <c r="FO39" s="59">
        <f ca="1">IF(FO18&lt;&gt;0,FO18*Inputs!$G$41,0)</f>
        <v>0</v>
      </c>
      <c r="FP39" s="59">
        <f ca="1">IF(FP18&lt;&gt;0,FP18*Inputs!$G$41,0)</f>
        <v>0</v>
      </c>
      <c r="FQ39" s="59">
        <f ca="1">IF(FQ18&lt;&gt;0,FQ18*Inputs!$G$41,0)</f>
        <v>0</v>
      </c>
      <c r="FR39" s="59">
        <f ca="1">IF(FR18&lt;&gt;0,FR18*Inputs!$G$41,0)</f>
        <v>0</v>
      </c>
      <c r="FS39" s="59">
        <f ca="1">IF(FS18&lt;&gt;0,FS18*Inputs!$G$41,0)</f>
        <v>0</v>
      </c>
      <c r="FT39" s="59">
        <f ca="1">IF(FT18&lt;&gt;0,FT18*Inputs!$G$41,0)</f>
        <v>0</v>
      </c>
      <c r="FU39" s="59">
        <f ca="1">IF(FU18&lt;&gt;0,FU18*Inputs!$G$41,0)</f>
        <v>0</v>
      </c>
      <c r="FV39" s="59">
        <f ca="1">IF(FV18&lt;&gt;0,FV18*Inputs!$G$41,0)</f>
        <v>0</v>
      </c>
      <c r="FW39" s="59">
        <f ca="1">IF(FW18&lt;&gt;0,FW18*Inputs!$G$41,0)</f>
        <v>0</v>
      </c>
      <c r="FX39" s="59">
        <f ca="1">IF(FX18&lt;&gt;0,FX18*Inputs!$G$41,0)</f>
        <v>0</v>
      </c>
      <c r="FY39" s="59">
        <f ca="1">IF(FY18&lt;&gt;0,FY18*Inputs!$G$41,0)</f>
        <v>0</v>
      </c>
      <c r="FZ39" s="59">
        <f ca="1">IF(FZ18&lt;&gt;0,FZ18*Inputs!$G$41,0)</f>
        <v>0</v>
      </c>
      <c r="GA39" s="59">
        <f ca="1">IF(GA18&lt;&gt;0,GA18*Inputs!$G$41,0)</f>
        <v>0</v>
      </c>
      <c r="GB39" s="59">
        <f ca="1">IF(GB18&lt;&gt;0,GB18*Inputs!$G$41,0)</f>
        <v>0</v>
      </c>
      <c r="GC39" s="59">
        <f ca="1">IF(GC18&lt;&gt;0,GC18*Inputs!$G$41,0)</f>
        <v>0</v>
      </c>
      <c r="GD39" s="59">
        <f ca="1">IF(GD18&lt;&gt;0,GD18*Inputs!$G$41,0)</f>
        <v>0</v>
      </c>
      <c r="GE39" s="59">
        <f ca="1">IF(GE18&lt;&gt;0,GE18*Inputs!$G$41,0)</f>
        <v>0</v>
      </c>
      <c r="GF39" s="59">
        <f ca="1">IF(GF18&lt;&gt;0,GF18*Inputs!$G$41,0)</f>
        <v>0</v>
      </c>
      <c r="GG39" s="59">
        <f ca="1">IF(GG18&lt;&gt;0,GG18*Inputs!$G$41,0)</f>
        <v>0</v>
      </c>
      <c r="GH39" s="59">
        <f ca="1">IF(GH18&lt;&gt;0,GH18*Inputs!$G$41,0)</f>
        <v>0</v>
      </c>
      <c r="GI39" s="59">
        <f ca="1">IF(GI18&lt;&gt;0,GI18*Inputs!$G$41,0)</f>
        <v>0</v>
      </c>
      <c r="GJ39" s="59">
        <f ca="1">IF(GJ18&lt;&gt;0,GJ18*Inputs!$G$41,0)</f>
        <v>0</v>
      </c>
      <c r="GK39" s="59">
        <f ca="1">IF(GK18&lt;&gt;0,GK18*Inputs!$G$41,0)</f>
        <v>0</v>
      </c>
      <c r="GL39" s="59">
        <f ca="1">IF(GL18&lt;&gt;0,GL18*Inputs!$G$41,0)</f>
        <v>0</v>
      </c>
      <c r="GM39" s="59">
        <f ca="1">IF(GM18&lt;&gt;0,GM18*Inputs!$G$41,0)</f>
        <v>0</v>
      </c>
      <c r="GN39" s="59">
        <f ca="1">IF(GN18&lt;&gt;0,GN18*Inputs!$G$41,0)</f>
        <v>0</v>
      </c>
      <c r="GO39" s="59">
        <f ca="1">IF(GO18&lt;&gt;0,GO18*Inputs!$G$41,0)</f>
        <v>0</v>
      </c>
      <c r="GP39" s="59">
        <f ca="1">IF(GP18&lt;&gt;0,GP18*Inputs!$G$41,0)</f>
        <v>0</v>
      </c>
      <c r="GQ39" s="59">
        <f ca="1">IF(GQ18&lt;&gt;0,GQ18*Inputs!$G$41,0)</f>
        <v>0</v>
      </c>
      <c r="GR39" s="59">
        <f ca="1">IF(GR18&lt;&gt;0,GR18*Inputs!$G$41,0)</f>
        <v>0</v>
      </c>
      <c r="GS39" s="59">
        <f ca="1">IF(GS18&lt;&gt;0,GS18*Inputs!$G$41,0)</f>
        <v>0</v>
      </c>
      <c r="GT39" s="59">
        <f ca="1">IF(GT18&lt;&gt;0,GT18*Inputs!$G$41,0)</f>
        <v>0</v>
      </c>
      <c r="GU39" s="59">
        <f ca="1">IF(GU18&lt;&gt;0,GU18*Inputs!$G$41,0)</f>
        <v>0</v>
      </c>
      <c r="GV39" s="59">
        <f ca="1">IF(GV18&lt;&gt;0,GV18*Inputs!$G$41,0)</f>
        <v>0</v>
      </c>
      <c r="GW39" s="59">
        <f ca="1">IF(GW18&lt;&gt;0,GW18*Inputs!$G$41,0)</f>
        <v>0</v>
      </c>
      <c r="GX39" s="59">
        <f ca="1">IF(GX18&lt;&gt;0,GX18*Inputs!$G$41,0)</f>
        <v>0</v>
      </c>
      <c r="GY39" s="59">
        <f ca="1">IF(GY18&lt;&gt;0,GY18*Inputs!$G$41,0)</f>
        <v>0</v>
      </c>
      <c r="GZ39" s="59">
        <f ca="1">IF(GZ18&lt;&gt;0,GZ18*Inputs!$G$41,0)</f>
        <v>0</v>
      </c>
      <c r="HA39" s="59">
        <f ca="1">IF(HA18&lt;&gt;0,HA18*Inputs!$G$41,0)</f>
        <v>0</v>
      </c>
      <c r="HB39" s="59">
        <f ca="1">IF(HB18&lt;&gt;0,HB18*Inputs!$G$41,0)</f>
        <v>0</v>
      </c>
      <c r="HC39" s="59">
        <f ca="1">IF(HC18&lt;&gt;0,HC18*Inputs!$G$41,0)</f>
        <v>0</v>
      </c>
      <c r="HD39" s="59">
        <f ca="1">IF(HD18&lt;&gt;0,HD18*Inputs!$G$41,0)</f>
        <v>0</v>
      </c>
      <c r="HE39" s="59">
        <f ca="1">IF(HE18&lt;&gt;0,HE18*Inputs!$G$41,0)</f>
        <v>0</v>
      </c>
      <c r="HF39" s="59">
        <f ca="1">IF(HF18&lt;&gt;0,HF18*Inputs!$G$41,0)</f>
        <v>0</v>
      </c>
      <c r="HG39" s="59">
        <f ca="1">IF(HG18&lt;&gt;0,HG18*Inputs!$G$41,0)</f>
        <v>0</v>
      </c>
      <c r="HH39" s="59">
        <f ca="1">IF(HH18&lt;&gt;0,HH18*Inputs!$G$41,0)</f>
        <v>0</v>
      </c>
      <c r="HI39" s="59">
        <f ca="1">IF(HI18&lt;&gt;0,HI18*Inputs!$G$41,0)</f>
        <v>0</v>
      </c>
      <c r="HJ39" s="59">
        <f ca="1">IF(HJ18&lt;&gt;0,HJ18*Inputs!$G$41,0)</f>
        <v>0</v>
      </c>
      <c r="HK39" s="59">
        <f ca="1">IF(HK18&lt;&gt;0,HK18*Inputs!$G$41,0)</f>
        <v>0</v>
      </c>
      <c r="HL39" s="59">
        <f ca="1">IF(HL18&lt;&gt;0,HL18*Inputs!$G$41,0)</f>
        <v>0</v>
      </c>
      <c r="HM39" s="59">
        <f ca="1">IF(HM18&lt;&gt;0,HM18*Inputs!$G$41,0)</f>
        <v>0</v>
      </c>
      <c r="HN39" s="59">
        <f ca="1">IF(HN18&lt;&gt;0,HN18*Inputs!$G$41,0)</f>
        <v>0</v>
      </c>
      <c r="HO39" s="59">
        <f ca="1">IF(HO18&lt;&gt;0,HO18*Inputs!$G$41,0)</f>
        <v>0</v>
      </c>
      <c r="HP39" s="59">
        <f ca="1">IF(HP18&lt;&gt;0,HP18*Inputs!$G$41,0)</f>
        <v>0</v>
      </c>
      <c r="HQ39" s="59">
        <f ca="1">IF(HQ18&lt;&gt;0,HQ18*Inputs!$G$41,0)</f>
        <v>0</v>
      </c>
      <c r="HR39" s="59">
        <f ca="1">IF(HR18&lt;&gt;0,HR18*Inputs!$G$41,0)</f>
        <v>0</v>
      </c>
      <c r="HS39" s="59">
        <f ca="1">IF(HS18&lt;&gt;0,HS18*Inputs!$G$41,0)</f>
        <v>0</v>
      </c>
      <c r="HT39" s="59">
        <f ca="1">IF(HT18&lt;&gt;0,HT18*Inputs!$G$41,0)</f>
        <v>0</v>
      </c>
      <c r="HU39" s="59">
        <f ca="1">IF(HU18&lt;&gt;0,HU18*Inputs!$G$41,0)</f>
        <v>0</v>
      </c>
      <c r="HV39" s="59">
        <f ca="1">IF(HV18&lt;&gt;0,HV18*Inputs!$G$41,0)</f>
        <v>0</v>
      </c>
      <c r="HW39" s="59">
        <f ca="1">IF(HW18&lt;&gt;0,HW18*Inputs!$G$41,0)</f>
        <v>0</v>
      </c>
      <c r="HX39" s="59">
        <f ca="1">IF(HX18&lt;&gt;0,HX18*Inputs!$G$41,0)</f>
        <v>0</v>
      </c>
      <c r="HY39" s="59">
        <f ca="1">IF(HY18&lt;&gt;0,HY18*Inputs!$G$41,0)</f>
        <v>0</v>
      </c>
      <c r="HZ39" s="59">
        <f ca="1">IF(HZ18&lt;&gt;0,HZ18*Inputs!$G$41,0)</f>
        <v>0</v>
      </c>
      <c r="IA39" s="59">
        <f ca="1">IF(IA18&lt;&gt;0,IA18*Inputs!$G$41,0)</f>
        <v>0</v>
      </c>
      <c r="IB39" s="59">
        <f ca="1">IF(IB18&lt;&gt;0,IB18*Inputs!$G$41,0)</f>
        <v>0</v>
      </c>
      <c r="IC39" s="59">
        <f ca="1">IF(IC18&lt;&gt;0,IC18*Inputs!$G$41,0)</f>
        <v>0</v>
      </c>
      <c r="ID39" s="59">
        <f ca="1">IF(ID18&lt;&gt;0,ID18*Inputs!$G$41,0)</f>
        <v>0</v>
      </c>
      <c r="IE39" s="59">
        <f ca="1">IF(IE18&lt;&gt;0,IE18*Inputs!$G$41,0)</f>
        <v>0</v>
      </c>
      <c r="IF39" s="59">
        <f ca="1">IF(IF18&lt;&gt;0,IF18*Inputs!$G$41,0)</f>
        <v>0</v>
      </c>
      <c r="IG39" s="59">
        <f ca="1">IF(IG18&lt;&gt;0,IG18*Inputs!$G$41,0)</f>
        <v>0</v>
      </c>
      <c r="IH39" s="59">
        <f ca="1">IF(IH18&lt;&gt;0,IH18*Inputs!$G$41,0)</f>
        <v>0</v>
      </c>
      <c r="II39" s="59">
        <f ca="1">IF(II18&lt;&gt;0,II18*Inputs!$G$41,0)</f>
        <v>0</v>
      </c>
      <c r="IJ39" s="59">
        <f ca="1">IF(IJ18&lt;&gt;0,IJ18*Inputs!$G$41,0)</f>
        <v>0</v>
      </c>
      <c r="IK39" s="59">
        <f ca="1">IF(IK18&lt;&gt;0,IK18*Inputs!$G$41,0)</f>
        <v>0</v>
      </c>
      <c r="IL39" s="59">
        <f ca="1">IF(IL18&lt;&gt;0,IL18*Inputs!$G$41,0)</f>
        <v>0</v>
      </c>
      <c r="IM39" s="59">
        <f ca="1">IF(IM18&lt;&gt;0,IM18*Inputs!$G$41,0)</f>
        <v>0</v>
      </c>
      <c r="IN39" s="59">
        <f ca="1">IF(IN18&lt;&gt;0,IN18*Inputs!$G$41,0)</f>
        <v>0</v>
      </c>
      <c r="IO39" s="59">
        <f ca="1">IF(IO18&lt;&gt;0,IO18*Inputs!$G$41,0)</f>
        <v>0</v>
      </c>
      <c r="IP39" s="59">
        <f ca="1">IF(IP18&lt;&gt;0,IP18*Inputs!$G$41,0)</f>
        <v>0</v>
      </c>
      <c r="IQ39" s="59">
        <f ca="1">IF(IQ18&lt;&gt;0,IQ18*Inputs!$G$41,0)</f>
        <v>0</v>
      </c>
      <c r="IR39" s="59">
        <f ca="1">IF(IR18&lt;&gt;0,IR18*Inputs!$G$41,0)</f>
        <v>0</v>
      </c>
      <c r="IS39" s="59">
        <f ca="1">IF(IS18&lt;&gt;0,IS18*Inputs!$G$41,0)</f>
        <v>0</v>
      </c>
      <c r="IT39" s="59">
        <f ca="1">IF(IT18&lt;&gt;0,IT18*Inputs!$G$41,0)</f>
        <v>0</v>
      </c>
      <c r="IU39" s="59">
        <f ca="1">IF(IU18&lt;&gt;0,IU18*Inputs!$G$41,0)</f>
        <v>0</v>
      </c>
      <c r="IV39" s="59">
        <f ca="1">IF(IV18&lt;&gt;0,IV18*Inputs!$G$41,0)</f>
        <v>0</v>
      </c>
      <c r="IW39" s="59">
        <f ca="1">IF(IW18&lt;&gt;0,IW18*Inputs!$G$41,0)</f>
        <v>0</v>
      </c>
      <c r="IX39" s="59">
        <f ca="1">IF(IX18&lt;&gt;0,IX18*Inputs!$G$41,0)</f>
        <v>0</v>
      </c>
      <c r="IY39" s="59">
        <f ca="1">IF(IY18&lt;&gt;0,IY18*Inputs!$G$41,0)</f>
        <v>0</v>
      </c>
      <c r="IZ39" s="59">
        <f ca="1">IF(IZ18&lt;&gt;0,IZ18*Inputs!$G$41,0)</f>
        <v>0</v>
      </c>
      <c r="JA39" s="59">
        <f ca="1">IF(JA18&lt;&gt;0,JA18*Inputs!$G$41,0)</f>
        <v>0</v>
      </c>
      <c r="JB39" s="59">
        <f ca="1">IF(JB18&lt;&gt;0,JB18*Inputs!$G$41,0)</f>
        <v>0</v>
      </c>
      <c r="JC39" s="59">
        <f ca="1">IF(JC18&lt;&gt;0,JC18*Inputs!$G$41,0)</f>
        <v>0</v>
      </c>
      <c r="JD39" s="59">
        <f ca="1">IF(JD18&lt;&gt;0,JD18*Inputs!$G$41,0)</f>
        <v>0</v>
      </c>
      <c r="JE39" s="59">
        <f ca="1">IF(JE18&lt;&gt;0,JE18*Inputs!$G$41,0)</f>
        <v>0</v>
      </c>
      <c r="JF39" s="59">
        <f ca="1">IF(JF18&lt;&gt;0,JF18*Inputs!$G$41,0)</f>
        <v>0</v>
      </c>
      <c r="JG39" s="59">
        <f ca="1">IF(JG18&lt;&gt;0,JG18*Inputs!$G$41,0)</f>
        <v>0</v>
      </c>
      <c r="JH39" s="59">
        <f ca="1">IF(JH18&lt;&gt;0,JH18*Inputs!$G$41,0)</f>
        <v>0</v>
      </c>
      <c r="JI39" s="59">
        <f ca="1">IF(JI18&lt;&gt;0,JI18*Inputs!$G$41,0)</f>
        <v>0</v>
      </c>
      <c r="JJ39" s="59">
        <f ca="1">IF(JJ18&lt;&gt;0,JJ18*Inputs!$G$41,0)</f>
        <v>0</v>
      </c>
      <c r="JK39" s="59">
        <f ca="1">IF(JK18&lt;&gt;0,JK18*Inputs!$G$41,0)</f>
        <v>0</v>
      </c>
      <c r="JL39" s="59">
        <f ca="1">IF(JL18&lt;&gt;0,JL18*Inputs!$G$41,0)</f>
        <v>0</v>
      </c>
      <c r="JM39" s="59">
        <f ca="1">IF(JM18&lt;&gt;0,JM18*Inputs!$G$41,0)</f>
        <v>0</v>
      </c>
      <c r="JN39" s="59">
        <f ca="1">IF(JN18&lt;&gt;0,JN18*Inputs!$G$41,0)</f>
        <v>0</v>
      </c>
      <c r="JO39" s="59">
        <f ca="1">IF(JO18&lt;&gt;0,JO18*Inputs!$G$41,0)</f>
        <v>0</v>
      </c>
      <c r="JP39" s="59">
        <f ca="1">IF(JP18&lt;&gt;0,JP18*Inputs!$G$41,0)</f>
        <v>0</v>
      </c>
      <c r="JQ39" s="59">
        <f ca="1">IF(JQ18&lt;&gt;0,JQ18*Inputs!$G$41,0)</f>
        <v>0</v>
      </c>
      <c r="JR39" s="59">
        <f ca="1">IF(JR18&lt;&gt;0,JR18*Inputs!$G$41,0)</f>
        <v>0</v>
      </c>
      <c r="JS39" s="59">
        <f ca="1">IF(JS18&lt;&gt;0,JS18*Inputs!$G$41,0)</f>
        <v>0</v>
      </c>
      <c r="JT39" s="59">
        <f ca="1">IF(JT18&lt;&gt;0,JT18*Inputs!$G$41,0)</f>
        <v>0</v>
      </c>
      <c r="JU39" s="59">
        <f ca="1">IF(JU18&lt;&gt;0,JU18*Inputs!$G$41,0)</f>
        <v>0</v>
      </c>
      <c r="JV39" s="59">
        <f ca="1">IF(JV18&lt;&gt;0,JV18*Inputs!$G$41,0)</f>
        <v>0</v>
      </c>
      <c r="JW39" s="59">
        <f ca="1">IF(JW18&lt;&gt;0,JW18*Inputs!$G$41,0)</f>
        <v>0</v>
      </c>
      <c r="JX39" s="59">
        <f ca="1">IF(JX18&lt;&gt;0,JX18*Inputs!$G$41,0)</f>
        <v>0</v>
      </c>
      <c r="JY39" s="59">
        <f ca="1">IF(JY18&lt;&gt;0,JY18*Inputs!$G$41,0)</f>
        <v>0</v>
      </c>
      <c r="JZ39" s="59">
        <f ca="1">IF(JZ18&lt;&gt;0,JZ18*Inputs!$G$41,0)</f>
        <v>0</v>
      </c>
      <c r="KA39" s="59">
        <f ca="1">IF(KA18&lt;&gt;0,KA18*Inputs!$G$41,0)</f>
        <v>0</v>
      </c>
      <c r="KB39" s="59">
        <f ca="1">IF(KB18&lt;&gt;0,KB18*Inputs!$G$41,0)</f>
        <v>0</v>
      </c>
      <c r="KC39" s="59">
        <f ca="1">IF(KC18&lt;&gt;0,KC18*Inputs!$G$41,0)</f>
        <v>0</v>
      </c>
      <c r="KD39" s="59">
        <f ca="1">IF(KD18&lt;&gt;0,KD18*Inputs!$G$41,0)</f>
        <v>0</v>
      </c>
      <c r="KE39" s="59">
        <f ca="1">IF(KE18&lt;&gt;0,KE18*Inputs!$G$41,0)</f>
        <v>0</v>
      </c>
    </row>
    <row r="40" spans="2:291" s="29" customFormat="1" x14ac:dyDescent="0.3">
      <c r="B40" s="30"/>
      <c r="C40" s="31"/>
      <c r="D40" s="36"/>
      <c r="E40" s="36"/>
      <c r="F40" s="36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  <c r="EO40" s="32"/>
      <c r="EP40" s="32"/>
      <c r="EQ40" s="32"/>
      <c r="ER40" s="32"/>
      <c r="ES40" s="32"/>
      <c r="ET40" s="32"/>
      <c r="EU40" s="32"/>
      <c r="EV40" s="32"/>
      <c r="EW40" s="32"/>
      <c r="EX40" s="32"/>
      <c r="EY40" s="32"/>
      <c r="EZ40" s="32"/>
      <c r="FA40" s="32"/>
      <c r="FB40" s="32"/>
      <c r="FC40" s="32"/>
      <c r="FD40" s="32"/>
      <c r="FE40" s="32"/>
      <c r="FF40" s="32"/>
      <c r="FG40" s="32"/>
      <c r="FH40" s="32"/>
      <c r="FI40" s="32"/>
      <c r="FJ40" s="32"/>
      <c r="FK40" s="32"/>
      <c r="FL40" s="32"/>
      <c r="FM40" s="32"/>
      <c r="FN40" s="32"/>
      <c r="FO40" s="32"/>
      <c r="FP40" s="32"/>
      <c r="FQ40" s="32"/>
      <c r="FR40" s="32"/>
      <c r="FS40" s="32"/>
      <c r="FT40" s="32"/>
      <c r="FU40" s="32"/>
      <c r="FV40" s="32"/>
      <c r="FW40" s="32"/>
      <c r="FX40" s="32"/>
      <c r="FY40" s="32"/>
      <c r="FZ40" s="32"/>
      <c r="GA40" s="32"/>
      <c r="GB40" s="32"/>
      <c r="GC40" s="32"/>
      <c r="GD40" s="32"/>
      <c r="GE40" s="32"/>
      <c r="GF40" s="32"/>
      <c r="GG40" s="32"/>
      <c r="GH40" s="32"/>
      <c r="GI40" s="32"/>
      <c r="GJ40" s="32"/>
      <c r="GK40" s="32"/>
      <c r="GL40" s="32"/>
      <c r="GM40" s="32"/>
      <c r="GN40" s="32"/>
      <c r="GO40" s="32"/>
      <c r="GP40" s="32"/>
      <c r="GQ40" s="32"/>
      <c r="GR40" s="32"/>
      <c r="GS40" s="32"/>
      <c r="GT40" s="32"/>
      <c r="GU40" s="32"/>
      <c r="GV40" s="32"/>
      <c r="GW40" s="32"/>
      <c r="GX40" s="32"/>
      <c r="GY40" s="32"/>
      <c r="GZ40" s="32"/>
      <c r="HA40" s="32"/>
      <c r="HB40" s="32"/>
      <c r="HC40" s="32"/>
      <c r="HD40" s="32"/>
      <c r="HE40" s="32"/>
      <c r="HF40" s="32"/>
      <c r="HG40" s="32"/>
      <c r="HH40" s="32"/>
      <c r="HI40" s="32"/>
      <c r="HJ40" s="32"/>
      <c r="HK40" s="32"/>
      <c r="HL40" s="32"/>
      <c r="HM40" s="32"/>
      <c r="HN40" s="32"/>
      <c r="HO40" s="32"/>
      <c r="HP40" s="32"/>
      <c r="HQ40" s="32"/>
      <c r="HR40" s="32"/>
      <c r="HS40" s="32"/>
      <c r="HT40" s="32"/>
      <c r="HU40" s="32"/>
      <c r="HV40" s="32"/>
      <c r="HW40" s="32"/>
      <c r="HX40" s="32"/>
      <c r="HY40" s="32"/>
      <c r="HZ40" s="32"/>
      <c r="IA40" s="32"/>
      <c r="IB40" s="32"/>
      <c r="IC40" s="32"/>
      <c r="ID40" s="32"/>
      <c r="IE40" s="32"/>
      <c r="IF40" s="32"/>
      <c r="IG40" s="32"/>
      <c r="IH40" s="32"/>
      <c r="II40" s="32"/>
      <c r="IJ40" s="32"/>
      <c r="IK40" s="32"/>
      <c r="IL40" s="32"/>
      <c r="IM40" s="32"/>
      <c r="IN40" s="32"/>
      <c r="IO40" s="32"/>
      <c r="IP40" s="32"/>
      <c r="IQ40" s="32"/>
      <c r="IR40" s="32"/>
      <c r="IS40" s="32"/>
      <c r="IT40" s="32"/>
      <c r="IU40" s="32"/>
      <c r="IV40" s="32"/>
      <c r="IW40" s="32"/>
      <c r="IX40" s="32"/>
      <c r="IY40" s="32"/>
      <c r="IZ40" s="32"/>
      <c r="JA40" s="32"/>
      <c r="JB40" s="32"/>
      <c r="JC40" s="32"/>
      <c r="JD40" s="32"/>
      <c r="JE40" s="32"/>
      <c r="JF40" s="32"/>
      <c r="JG40" s="32"/>
      <c r="JH40" s="32"/>
      <c r="JI40" s="32"/>
      <c r="JJ40" s="32"/>
      <c r="JK40" s="32"/>
      <c r="JL40" s="32"/>
      <c r="JM40" s="32"/>
      <c r="JN40" s="32"/>
      <c r="JO40" s="32"/>
      <c r="JP40" s="32"/>
      <c r="JQ40" s="32"/>
      <c r="JR40" s="32"/>
      <c r="JS40" s="32"/>
      <c r="JT40" s="32"/>
      <c r="JU40" s="32"/>
      <c r="JV40" s="32"/>
      <c r="JW40" s="32"/>
      <c r="JX40" s="32"/>
      <c r="JY40" s="32"/>
      <c r="JZ40" s="32"/>
      <c r="KA40" s="32"/>
      <c r="KB40" s="32"/>
      <c r="KC40" s="32"/>
      <c r="KD40" s="32"/>
      <c r="KE40" s="32"/>
    </row>
    <row r="41" spans="2:291" s="29" customFormat="1" x14ac:dyDescent="0.3">
      <c r="C41" s="29" t="s">
        <v>34</v>
      </c>
      <c r="D41" s="33">
        <f ca="1">P18-F39</f>
        <v>57640</v>
      </c>
      <c r="E41" s="33"/>
      <c r="F41" s="36"/>
      <c r="G41" s="59">
        <f ca="1">IF(SUM(G$3:$H3)&gt;0,0,IF(G38=0,0,IF(G18&lt;&gt;0,G18,F45)-G39))</f>
        <v>0</v>
      </c>
      <c r="H41" s="59">
        <f ca="1">IF(SUM($H$3:H3)&gt;0,0,IF(H38=0,0,IF(H18&lt;&gt;0,H18,G45)-H39))</f>
        <v>0</v>
      </c>
      <c r="I41" s="59">
        <f ca="1">IF(SUM($H$3:I3)&gt;0,0,IF(I38=0,0,IF(I18&lt;&gt;0,I18,H45)-I39))</f>
        <v>0</v>
      </c>
      <c r="J41" s="59">
        <f ca="1">IF(SUM($H$3:J3)&gt;0,0,IF(J38=0,0,IF(J18&lt;&gt;0,J18,I45)-J39))</f>
        <v>0</v>
      </c>
      <c r="K41" s="59">
        <f ca="1">IF(SUM($H$3:K3)&gt;0,0,IF(K38=0,0,IF(K18&lt;&gt;0,K18,J45)-K39))</f>
        <v>-230560</v>
      </c>
      <c r="L41" s="59">
        <f ca="1">IF(SUM($H$3:L3)&gt;0,0,IF(L38=0,0,IF(L18&lt;&gt;0,L18,K45)-L39))</f>
        <v>-228772.47077403712</v>
      </c>
      <c r="M41" s="59">
        <f ca="1">IF(SUM($H$3:M3)&gt;0,0,IF(M38=0,0,IF(M18&lt;&gt;0,M18,L45)-M39))</f>
        <v>-226984.94154807425</v>
      </c>
      <c r="N41" s="59">
        <f ca="1">IF(SUM($H$3:N3)&gt;0,0,IF(N38=0,0,IF(N18&lt;&gt;0,N18,M45)-N39))</f>
        <v>-225197.41232211137</v>
      </c>
      <c r="O41" s="59">
        <f ca="1">IF(SUM($H$3:O3)&gt;0,0,IF(O38=0,0,IF(O18&lt;&gt;0,O18,N45)-O39))</f>
        <v>-223409.88309614849</v>
      </c>
      <c r="P41" s="59">
        <f ca="1">IF(SUM($H$3:P3)&gt;0,0,IF(P38=0,0,IF(P18&lt;&gt;0,P18,O45)-P39))</f>
        <v>-221622.35387018562</v>
      </c>
      <c r="Q41" s="59">
        <f ca="1">IF(SUM($H$3:Q3)&gt;0,0,IF(Q38=0,0,IF(Q18&lt;&gt;0,Q18,P45)-Q39))</f>
        <v>-221127.62170846548</v>
      </c>
      <c r="R41" s="59">
        <f ca="1">IF(SUM($H$3:R3)&gt;0,0,IF(R38=0,0,IF(R18&lt;&gt;0,R18,Q45)-R39))</f>
        <v>-220630.00360913531</v>
      </c>
      <c r="S41" s="59">
        <f ca="1">IF(SUM($H$3:S3)&gt;0,0,IF(S38=0,0,IF(S18&lt;&gt;0,S18,R45)-S39))</f>
        <v>-220129.48273755907</v>
      </c>
      <c r="T41" s="59">
        <f ca="1">IF(SUM($H$3:T3)&gt;0,0,IF(T38=0,0,IF(T18&lt;&gt;0,T18,S45)-T39))</f>
        <v>-219626.04216089862</v>
      </c>
      <c r="U41" s="59">
        <f ca="1">IF(SUM($H$3:U3)&gt;0,0,IF(U38=0,0,IF(U18&lt;&gt;0,U18,T45)-U39))</f>
        <v>-219119.66484754099</v>
      </c>
      <c r="V41" s="59">
        <f ca="1">IF(SUM($H$3:V3)&gt;0,0,IF(V38=0,0,IF(V18&lt;&gt;0,V18,U45)-V39))</f>
        <v>-218610.33366652211</v>
      </c>
      <c r="W41" s="59">
        <f ca="1">IF(SUM($H$3:W3)&gt;0,0,IF(W38=0,0,IF(W18&lt;&gt;0,W18,V45)-W39))</f>
        <v>-218098.03138694729</v>
      </c>
      <c r="X41" s="59">
        <f ca="1">IF(SUM($H$3:X3)&gt;0,0,IF(X38=0,0,IF(X18&lt;&gt;0,X18,W45)-X39))</f>
        <v>-217582.74067740826</v>
      </c>
      <c r="Y41" s="59">
        <f ca="1">IF(SUM($H$3:Y3)&gt;0,0,IF(Y38=0,0,IF(Y18&lt;&gt;0,Y18,X45)-Y39))</f>
        <v>-217064.44410539692</v>
      </c>
      <c r="Z41" s="59">
        <f ca="1">IF(SUM($H$3:Z3)&gt;0,0,IF(Z38=0,0,IF(Z18&lt;&gt;0,Z18,Y45)-Z39))</f>
        <v>-216543.12413671552</v>
      </c>
      <c r="AA41" s="59">
        <f ca="1">IF(SUM($H$3:AA3)&gt;0,0,IF(AA38=0,0,IF(AA18&lt;&gt;0,AA18,Z45)-AA39))</f>
        <v>-216018.76313488348</v>
      </c>
      <c r="AB41" s="59">
        <f ca="1">IF(SUM($H$3:AB3)&gt;0,0,IF(AB38=0,0,IF(AB18&lt;&gt;0,AB18,AA45)-AB39))</f>
        <v>-215491.34336054075</v>
      </c>
      <c r="AC41" s="59">
        <f ca="1">IF(SUM($H$3:AC3)&gt;0,0,IF(AC38=0,0,IF(AC18&lt;&gt;0,AC18,AB45)-AC39))</f>
        <v>-214960.84697084769</v>
      </c>
      <c r="AD41" s="59">
        <f ca="1">IF(SUM($H$3:AD3)&gt;0,0,IF(AD38=0,0,IF(AD18&lt;&gt;0,AD18,AC45)-AD39))</f>
        <v>-214427.25601888142</v>
      </c>
      <c r="AE41" s="59">
        <f ca="1">IF(SUM($H$3:AE3)&gt;0,0,IF(AE38=0,0,IF(AE18&lt;&gt;0,AE18,AD45)-AE39))</f>
        <v>-213890.55245302868</v>
      </c>
      <c r="AF41" s="59">
        <f ca="1">IF(SUM($H$3:AF3)&gt;0,0,IF(AF38=0,0,IF(AF18&lt;&gt;0,AF18,AE45)-AF39))</f>
        <v>-213350.71811637512</v>
      </c>
      <c r="AG41" s="59">
        <f ca="1">IF(SUM($H$3:AG3)&gt;0,0,IF(AG38=0,0,IF(AG18&lt;&gt;0,AG18,AF45)-AG39))</f>
        <v>-212807.7347460911</v>
      </c>
      <c r="AH41" s="59">
        <f ca="1">IF(SUM($H$3:AH3)&gt;0,0,IF(AH38=0,0,IF(AH18&lt;&gt;0,AH18,AG45)-AH39))</f>
        <v>-212261.58397281377</v>
      </c>
      <c r="AI41" s="59">
        <f ca="1">IF(SUM($H$3:AI3)&gt;0,0,IF(AI38=0,0,IF(AI18&lt;&gt;0,AI18,AH45)-AI39))</f>
        <v>-211712.24732002564</v>
      </c>
      <c r="AJ41" s="59">
        <f ca="1">IF(SUM($H$3:AJ3)&gt;0,0,IF(AJ38=0,0,IF(AJ18&lt;&gt;0,AJ18,AI45)-AJ39))</f>
        <v>-211159.70620342958</v>
      </c>
      <c r="AK41" s="59">
        <f ca="1">IF(SUM($H$3:AK3)&gt;0,0,IF(AK38=0,0,IF(AK18&lt;&gt;0,AK18,AJ45)-AK39))</f>
        <v>-210603.94193032006</v>
      </c>
      <c r="AL41" s="59">
        <f ca="1">IF(SUM($H$3:AL3)&gt;0,0,IF(AL38=0,0,IF(AL18&lt;&gt;0,AL18,AK45)-AL39))</f>
        <v>-210044.93569895072</v>
      </c>
      <c r="AM41" s="59">
        <f ca="1">IF(SUM($H$3:AM3)&gt;0,0,IF(AM38=0,0,IF(AM18&lt;&gt;0,AM18,AL45)-AM39))</f>
        <v>-209482.66859789839</v>
      </c>
      <c r="AN41" s="59">
        <f ca="1">IF(SUM($H$3:AN3)&gt;0,0,IF(AN38=0,0,IF(AN18&lt;&gt;0,AN18,AM45)-AN39))</f>
        <v>-208917.12160542325</v>
      </c>
      <c r="AO41" s="59">
        <f ca="1">IF(SUM($H$3:AO3)&gt;0,0,IF(AO38=0,0,IF(AO18&lt;&gt;0,AO18,AN45)-AO39))</f>
        <v>-208348.27558882535</v>
      </c>
      <c r="AP41" s="59">
        <f ca="1">IF(SUM($H$3:AP3)&gt;0,0,IF(AP38=0,0,IF(AP18&lt;&gt;0,AP18,AO45)-AP39))</f>
        <v>-207776.11130379728</v>
      </c>
      <c r="AQ41" s="59">
        <f ca="1">IF(SUM($H$3:AQ3)&gt;0,0,IF(AQ38=0,0,IF(AQ18&lt;&gt;0,AQ18,AP45)-AQ39))</f>
        <v>-207200.60939377322</v>
      </c>
      <c r="AR41" s="59">
        <f ca="1">IF(SUM($H$3:AR3)&gt;0,0,IF(AR38=0,0,IF(AR18&lt;&gt;0,AR18,AQ45)-AR39))</f>
        <v>-206621.75038927404</v>
      </c>
      <c r="AS41" s="59">
        <f ca="1">IF(SUM($H$3:AS3)&gt;0,0,IF(AS38=0,0,IF(AS18&lt;&gt;0,AS18,AR45)-AS39))</f>
        <v>-206039.5147072486</v>
      </c>
      <c r="AT41" s="59">
        <f ca="1">IF(SUM($H$3:AT3)&gt;0,0,IF(AT38=0,0,IF(AT18&lt;&gt;0,AT18,AS45)-AT39))</f>
        <v>-205453.88265041134</v>
      </c>
      <c r="AU41" s="59">
        <f ca="1">IF(SUM($H$3:AU3)&gt;0,0,IF(AU38=0,0,IF(AU18&lt;&gt;0,AU18,AT45)-AU39))</f>
        <v>-204864.83440657586</v>
      </c>
      <c r="AV41" s="59">
        <f ca="1">IF(SUM($H$3:AV3)&gt;0,0,IF(AV38=0,0,IF(AV18&lt;&gt;0,AV18,AU45)-AV39))</f>
        <v>-204272.35004798468</v>
      </c>
      <c r="AW41" s="59">
        <f ca="1">IF(SUM($H$3:AW3)&gt;0,0,IF(AW38=0,0,IF(AW18&lt;&gt;0,AW18,AV45)-AW39))</f>
        <v>-203676.40953063505</v>
      </c>
      <c r="AX41" s="59">
        <f ca="1">IF(SUM($H$3:AX3)&gt;0,0,IF(AX38=0,0,IF(AX18&lt;&gt;0,AX18,AW45)-AX39))</f>
        <v>0</v>
      </c>
      <c r="AY41" s="59">
        <f ca="1">IF(SUM($H$3:AY3)&gt;0,0,IF(AY38=0,0,IF(AY18&lt;&gt;0,AY18,AX45)-AY39))</f>
        <v>0</v>
      </c>
      <c r="AZ41" s="59">
        <f ca="1">IF(SUM($H$3:AZ3)&gt;0,0,IF(AZ38=0,0,IF(AZ18&lt;&gt;0,AZ18,AY45)-AZ39))</f>
        <v>0</v>
      </c>
      <c r="BA41" s="59">
        <f ca="1">IF(SUM($H$3:BA3)&gt;0,0,IF(BA38=0,0,IF(BA18&lt;&gt;0,BA18,AZ45)-BA39))</f>
        <v>0</v>
      </c>
      <c r="BB41" s="59">
        <f ca="1">IF(SUM($H$3:BB3)&gt;0,0,IF(BB38=0,0,IF(BB18&lt;&gt;0,BB18,BA45)-BB39))</f>
        <v>0</v>
      </c>
      <c r="BC41" s="59">
        <f ca="1">IF(SUM($H$3:BC3)&gt;0,0,IF(BC38=0,0,IF(BC18&lt;&gt;0,BC18,BB45)-BC39))</f>
        <v>0</v>
      </c>
      <c r="BD41" s="59">
        <f ca="1">IF(SUM($H$3:BD3)&gt;0,0,IF(BD38=0,0,IF(BD18&lt;&gt;0,BD18,BC45)-BD39))</f>
        <v>0</v>
      </c>
      <c r="BE41" s="59">
        <f ca="1">IF(SUM($H$3:BE3)&gt;0,0,IF(BE38=0,0,IF(BE18&lt;&gt;0,BE18,BD45)-BE39))</f>
        <v>0</v>
      </c>
      <c r="BF41" s="59">
        <f ca="1">IF(SUM($H$3:BF3)&gt;0,0,IF(BF38=0,0,IF(BF18&lt;&gt;0,BF18,BE45)-BF39))</f>
        <v>0</v>
      </c>
      <c r="BG41" s="59">
        <f ca="1">IF(SUM($H$3:BG3)&gt;0,0,IF(BG38=0,0,IF(BG18&lt;&gt;0,BG18,BF45)-BG39))</f>
        <v>0</v>
      </c>
      <c r="BH41" s="59">
        <f ca="1">IF(SUM($H$3:BH3)&gt;0,0,IF(BH38=0,0,IF(BH18&lt;&gt;0,BH18,BG45)-BH39))</f>
        <v>0</v>
      </c>
      <c r="BI41" s="59">
        <f ca="1">IF(SUM($H$3:BI3)&gt;0,0,IF(BI38=0,0,IF(BI18&lt;&gt;0,BI18,BH45)-BI39))</f>
        <v>0</v>
      </c>
      <c r="BJ41" s="59">
        <f ca="1">IF(SUM($H$3:BJ3)&gt;0,0,IF(BJ38=0,0,IF(BJ18&lt;&gt;0,BJ18,BI45)-BJ39))</f>
        <v>0</v>
      </c>
      <c r="BK41" s="59">
        <f ca="1">IF(SUM($H$3:BK3)&gt;0,0,IF(BK38=0,0,IF(BK18&lt;&gt;0,BK18,BJ45)-BK39))</f>
        <v>0</v>
      </c>
      <c r="BL41" s="59">
        <f ca="1">IF(SUM($H$3:BL3)&gt;0,0,IF(BL38=0,0,IF(BL18&lt;&gt;0,BL18,BK45)-BL39))</f>
        <v>0</v>
      </c>
      <c r="BM41" s="59">
        <f ca="1">IF(SUM($H$3:BM3)&gt;0,0,IF(BM38=0,0,IF(BM18&lt;&gt;0,BM18,BL45)-BM39))</f>
        <v>0</v>
      </c>
      <c r="BN41" s="59">
        <f ca="1">IF(SUM($H$3:BN3)&gt;0,0,IF(BN38=0,0,IF(BN18&lt;&gt;0,BN18,BM45)-BN39))</f>
        <v>0</v>
      </c>
      <c r="BO41" s="59">
        <f ca="1">IF(SUM($H$3:BO3)&gt;0,0,IF(BO38=0,0,IF(BO18&lt;&gt;0,BO18,BN45)-BO39))</f>
        <v>0</v>
      </c>
      <c r="BP41" s="59">
        <f ca="1">IF(SUM($H$3:BP3)&gt;0,0,IF(BP38=0,0,IF(BP18&lt;&gt;0,BP18,BO45)-BP39))</f>
        <v>0</v>
      </c>
      <c r="BQ41" s="59">
        <f ca="1">IF(SUM($H$3:BQ3)&gt;0,0,IF(BQ38=0,0,IF(BQ18&lt;&gt;0,BQ18,BP45)-BQ39))</f>
        <v>0</v>
      </c>
      <c r="BR41" s="59">
        <f ca="1">IF(SUM($H$3:BR3)&gt;0,0,IF(BR38=0,0,IF(BR18&lt;&gt;0,BR18,BQ45)-BR39))</f>
        <v>0</v>
      </c>
      <c r="BS41" s="59">
        <f ca="1">IF(SUM($H$3:BS3)&gt;0,0,IF(BS38=0,0,IF(BS18&lt;&gt;0,BS18,BR45)-BS39))</f>
        <v>0</v>
      </c>
      <c r="BT41" s="59">
        <f ca="1">IF(SUM($H$3:BT3)&gt;0,0,IF(BT38=0,0,IF(BT18&lt;&gt;0,BT18,BS45)-BT39))</f>
        <v>0</v>
      </c>
      <c r="BU41" s="59">
        <f ca="1">IF(SUM($H$3:BU3)&gt;0,0,IF(BU38=0,0,IF(BU18&lt;&gt;0,BU18,BT45)-BU39))</f>
        <v>0</v>
      </c>
      <c r="BV41" s="59">
        <f ca="1">IF(SUM($H$3:BV3)&gt;0,0,IF(BV38=0,0,IF(BV18&lt;&gt;0,BV18,BU45)-BV39))</f>
        <v>0</v>
      </c>
      <c r="BW41" s="59">
        <f ca="1">IF(SUM($H$3:BW3)&gt;0,0,IF(BW38=0,0,IF(BW18&lt;&gt;0,BW18,BV45)-BW39))</f>
        <v>0</v>
      </c>
      <c r="BX41" s="59">
        <f ca="1">IF(SUM($H$3:BX3)&gt;0,0,IF(BX38=0,0,IF(BX18&lt;&gt;0,BX18,BW45)-BX39))</f>
        <v>0</v>
      </c>
      <c r="BY41" s="59">
        <f ca="1">IF(SUM($H$3:BY3)&gt;0,0,IF(BY38=0,0,IF(BY18&lt;&gt;0,BY18,BX45)-BY39))</f>
        <v>0</v>
      </c>
      <c r="BZ41" s="59">
        <f ca="1">IF(SUM($H$3:BZ3)&gt;0,0,IF(BZ38=0,0,IF(BZ18&lt;&gt;0,BZ18,BY45)-BZ39))</f>
        <v>0</v>
      </c>
      <c r="CA41" s="59">
        <f ca="1">IF(SUM($H$3:CA3)&gt;0,0,IF(CA38=0,0,IF(CA18&lt;&gt;0,CA18,BZ45)-CA39))</f>
        <v>0</v>
      </c>
      <c r="CB41" s="59">
        <f ca="1">IF(SUM($H$3:CB3)&gt;0,0,IF(CB38=0,0,IF(CB18&lt;&gt;0,CB18,CA45)-CB39))</f>
        <v>0</v>
      </c>
      <c r="CC41" s="59">
        <f ca="1">IF(SUM($H$3:CC3)&gt;0,0,IF(CC38=0,0,IF(CC18&lt;&gt;0,CC18,CB45)-CC39))</f>
        <v>0</v>
      </c>
      <c r="CD41" s="59">
        <f ca="1">IF(SUM($H$3:CD3)&gt;0,0,IF(CD38=0,0,IF(CD18&lt;&gt;0,CD18,CC45)-CD39))</f>
        <v>0</v>
      </c>
      <c r="CE41" s="59">
        <f ca="1">IF(SUM($H$3:CE3)&gt;0,0,IF(CE38=0,0,IF(CE18&lt;&gt;0,CE18,CD45)-CE39))</f>
        <v>0</v>
      </c>
      <c r="CF41" s="59">
        <f ca="1">IF(SUM($H$3:CF3)&gt;0,0,IF(CF38=0,0,IF(CF18&lt;&gt;0,CF18,CE45)-CF39))</f>
        <v>0</v>
      </c>
      <c r="CG41" s="59">
        <f ca="1">IF(SUM($H$3:CG3)&gt;0,0,IF(CG38=0,0,IF(CG18&lt;&gt;0,CG18,CF45)-CG39))</f>
        <v>0</v>
      </c>
      <c r="CH41" s="59">
        <f ca="1">IF(SUM($H$3:CH3)&gt;0,0,IF(CH38=0,0,IF(CH18&lt;&gt;0,CH18,CG45)-CH39))</f>
        <v>0</v>
      </c>
      <c r="CI41" s="59">
        <f ca="1">IF(SUM($H$3:CI3)&gt;0,0,IF(CI38=0,0,IF(CI18&lt;&gt;0,CI18,CH45)-CI39))</f>
        <v>0</v>
      </c>
      <c r="CJ41" s="59">
        <f ca="1">IF(SUM($H$3:CJ3)&gt;0,0,IF(CJ38=0,0,IF(CJ18&lt;&gt;0,CJ18,CI45)-CJ39))</f>
        <v>0</v>
      </c>
      <c r="CK41" s="59">
        <f ca="1">IF(SUM($H$3:CK3)&gt;0,0,IF(CK38=0,0,IF(CK18&lt;&gt;0,CK18,CJ45)-CK39))</f>
        <v>0</v>
      </c>
      <c r="CL41" s="59">
        <f ca="1">IF(SUM($H$3:CL3)&gt;0,0,IF(CL38=0,0,IF(CL18&lt;&gt;0,CL18,CK45)-CL39))</f>
        <v>0</v>
      </c>
      <c r="CM41" s="59">
        <f ca="1">IF(SUM($H$3:CM3)&gt;0,0,IF(CM38=0,0,IF(CM18&lt;&gt;0,CM18,CL45)-CM39))</f>
        <v>0</v>
      </c>
      <c r="CN41" s="59">
        <f ca="1">IF(SUM($H$3:CN3)&gt;0,0,IF(CN38=0,0,IF(CN18&lt;&gt;0,CN18,CM45)-CN39))</f>
        <v>0</v>
      </c>
      <c r="CO41" s="59">
        <f ca="1">IF(SUM($H$3:CO3)&gt;0,0,IF(CO38=0,0,IF(CO18&lt;&gt;0,CO18,CN45)-CO39))</f>
        <v>0</v>
      </c>
      <c r="CP41" s="59">
        <f ca="1">IF(SUM($H$3:CP3)&gt;0,0,IF(CP38=0,0,IF(CP18&lt;&gt;0,CP18,CO45)-CP39))</f>
        <v>0</v>
      </c>
      <c r="CQ41" s="59">
        <f ca="1">IF(SUM($H$3:CQ3)&gt;0,0,IF(CQ38=0,0,IF(CQ18&lt;&gt;0,CQ18,CP45)-CQ39))</f>
        <v>0</v>
      </c>
      <c r="CR41" s="59">
        <f ca="1">IF(SUM($H$3:CR3)&gt;0,0,IF(CR38=0,0,IF(CR18&lt;&gt;0,CR18,CQ45)-CR39))</f>
        <v>0</v>
      </c>
      <c r="CS41" s="59">
        <f ca="1">IF(SUM($H$3:CS3)&gt;0,0,IF(CS38=0,0,IF(CS18&lt;&gt;0,CS18,CR45)-CS39))</f>
        <v>0</v>
      </c>
      <c r="CT41" s="59">
        <f ca="1">IF(SUM($H$3:CT3)&gt;0,0,IF(CT38=0,0,IF(CT18&lt;&gt;0,CT18,CS45)-CT39))</f>
        <v>0</v>
      </c>
      <c r="CU41" s="59">
        <f ca="1">IF(SUM($H$3:CU3)&gt;0,0,IF(CU38=0,0,IF(CU18&lt;&gt;0,CU18,CT45)-CU39))</f>
        <v>0</v>
      </c>
      <c r="CV41" s="59">
        <f ca="1">IF(SUM($H$3:CV3)&gt;0,0,IF(CV38=0,0,IF(CV18&lt;&gt;0,CV18,CU45)-CV39))</f>
        <v>0</v>
      </c>
      <c r="CW41" s="59">
        <f ca="1">IF(SUM($H$3:CW3)&gt;0,0,IF(CW38=0,0,IF(CW18&lt;&gt;0,CW18,CV45)-CW39))</f>
        <v>0</v>
      </c>
      <c r="CX41" s="59">
        <f ca="1">IF(SUM($H$3:CX3)&gt;0,0,IF(CX38=0,0,IF(CX18&lt;&gt;0,CX18,CW45)-CX39))</f>
        <v>0</v>
      </c>
      <c r="CY41" s="59">
        <f ca="1">IF(SUM($H$3:CY3)&gt;0,0,IF(CY38=0,0,IF(CY18&lt;&gt;0,CY18,CX45)-CY39))</f>
        <v>0</v>
      </c>
      <c r="CZ41" s="59">
        <f ca="1">IF(SUM($H$3:CZ3)&gt;0,0,IF(CZ38=0,0,IF(CZ18&lt;&gt;0,CZ18,CY45)-CZ39))</f>
        <v>0</v>
      </c>
      <c r="DA41" s="59">
        <f ca="1">IF(SUM($H$3:DA3)&gt;0,0,IF(DA38=0,0,IF(DA18&lt;&gt;0,DA18,CZ45)-DA39))</f>
        <v>0</v>
      </c>
      <c r="DB41" s="59">
        <f ca="1">IF(SUM($H$3:DB3)&gt;0,0,IF(DB38=0,0,IF(DB18&lt;&gt;0,DB18,DA45)-DB39))</f>
        <v>0</v>
      </c>
      <c r="DC41" s="59">
        <f ca="1">IF(SUM($H$3:DC3)&gt;0,0,IF(DC38=0,0,IF(DC18&lt;&gt;0,DC18,DB45)-DC39))</f>
        <v>0</v>
      </c>
      <c r="DD41" s="59">
        <f ca="1">IF(SUM($H$3:DD3)&gt;0,0,IF(DD38=0,0,IF(DD18&lt;&gt;0,DD18,DC45)-DD39))</f>
        <v>0</v>
      </c>
      <c r="DE41" s="59">
        <f ca="1">IF(SUM($H$3:DE3)&gt;0,0,IF(DE38=0,0,IF(DE18&lt;&gt;0,DE18,DD45)-DE39))</f>
        <v>0</v>
      </c>
      <c r="DF41" s="59">
        <f ca="1">IF(SUM($H$3:DF3)&gt;0,0,IF(DF38=0,0,IF(DF18&lt;&gt;0,DF18,DE45)-DF39))</f>
        <v>0</v>
      </c>
      <c r="DG41" s="59">
        <f ca="1">IF(SUM($H$3:DG3)&gt;0,0,IF(DG38=0,0,IF(DG18&lt;&gt;0,DG18,DF45)-DG39))</f>
        <v>0</v>
      </c>
      <c r="DH41" s="59">
        <f ca="1">IF(SUM($H$3:DH3)&gt;0,0,IF(DH38=0,0,IF(DH18&lt;&gt;0,DH18,DG45)-DH39))</f>
        <v>0</v>
      </c>
      <c r="DI41" s="59">
        <f ca="1">IF(SUM($H$3:DI3)&gt;0,0,IF(DI38=0,0,IF(DI18&lt;&gt;0,DI18,DH45)-DI39))</f>
        <v>0</v>
      </c>
      <c r="DJ41" s="59">
        <f ca="1">IF(SUM($H$3:DJ3)&gt;0,0,IF(DJ38=0,0,IF(DJ18&lt;&gt;0,DJ18,DI45)-DJ39))</f>
        <v>0</v>
      </c>
      <c r="DK41" s="59">
        <f ca="1">IF(SUM($H$3:DK3)&gt;0,0,IF(DK38=0,0,IF(DK18&lt;&gt;0,DK18,DJ45)-DK39))</f>
        <v>0</v>
      </c>
      <c r="DL41" s="59">
        <f ca="1">IF(SUM($H$3:DL3)&gt;0,0,IF(DL38=0,0,IF(DL18&lt;&gt;0,DL18,DK45)-DL39))</f>
        <v>0</v>
      </c>
      <c r="DM41" s="59">
        <f ca="1">IF(SUM($H$3:DM3)&gt;0,0,IF(DM38=0,0,IF(DM18&lt;&gt;0,DM18,DL45)-DM39))</f>
        <v>0</v>
      </c>
      <c r="DN41" s="59">
        <f ca="1">IF(SUM($H$3:DN3)&gt;0,0,IF(DN38=0,0,IF(DN18&lt;&gt;0,DN18,DM45)-DN39))</f>
        <v>0</v>
      </c>
      <c r="DO41" s="59">
        <f ca="1">IF(SUM($H$3:DO3)&gt;0,0,IF(DO38=0,0,IF(DO18&lt;&gt;0,DO18,DN45)-DO39))</f>
        <v>0</v>
      </c>
      <c r="DP41" s="59">
        <f ca="1">IF(SUM($H$3:DP3)&gt;0,0,IF(DP38=0,0,IF(DP18&lt;&gt;0,DP18,DO45)-DP39))</f>
        <v>0</v>
      </c>
      <c r="DQ41" s="59">
        <f ca="1">IF(SUM($H$3:DQ3)&gt;0,0,IF(DQ38=0,0,IF(DQ18&lt;&gt;0,DQ18,DP45)-DQ39))</f>
        <v>0</v>
      </c>
      <c r="DR41" s="59">
        <f ca="1">IF(SUM($H$3:DR3)&gt;0,0,IF(DR38=0,0,IF(DR18&lt;&gt;0,DR18,DQ45)-DR39))</f>
        <v>0</v>
      </c>
      <c r="DS41" s="59">
        <f ca="1">IF(SUM($H$3:DS3)&gt;0,0,IF(DS38=0,0,IF(DS18&lt;&gt;0,DS18,DR45)-DS39))</f>
        <v>0</v>
      </c>
      <c r="DT41" s="59">
        <f ca="1">IF(SUM($H$3:DT3)&gt;0,0,IF(DT38=0,0,IF(DT18&lt;&gt;0,DT18,DS45)-DT39))</f>
        <v>0</v>
      </c>
      <c r="DU41" s="59">
        <f ca="1">IF(SUM($H$3:DU3)&gt;0,0,IF(DU38=0,0,IF(DU18&lt;&gt;0,DU18,DT45)-DU39))</f>
        <v>0</v>
      </c>
      <c r="DV41" s="59">
        <f ca="1">IF(SUM($H$3:DV3)&gt;0,0,IF(DV38=0,0,IF(DV18&lt;&gt;0,DV18,DU45)-DV39))</f>
        <v>0</v>
      </c>
      <c r="DW41" s="59">
        <f ca="1">IF(SUM($H$3:DW3)&gt;0,0,IF(DW38=0,0,IF(DW18&lt;&gt;0,DW18,DV45)-DW39))</f>
        <v>0</v>
      </c>
      <c r="DX41" s="59">
        <f ca="1">IF(SUM($H$3:DX3)&gt;0,0,IF(DX38=0,0,IF(DX18&lt;&gt;0,DX18,DW45)-DX39))</f>
        <v>0</v>
      </c>
      <c r="DY41" s="59">
        <f ca="1">IF(SUM($H$3:DY3)&gt;0,0,IF(DY38=0,0,IF(DY18&lt;&gt;0,DY18,DX45)-DY39))</f>
        <v>0</v>
      </c>
      <c r="DZ41" s="59">
        <f ca="1">IF(SUM($H$3:DZ3)&gt;0,0,IF(DZ38=0,0,IF(DZ18&lt;&gt;0,DZ18,DY45)-DZ39))</f>
        <v>0</v>
      </c>
      <c r="EA41" s="59">
        <f ca="1">IF(SUM($H$3:EA3)&gt;0,0,IF(EA38=0,0,IF(EA18&lt;&gt;0,EA18,DZ45)-EA39))</f>
        <v>0</v>
      </c>
      <c r="EB41" s="59">
        <f ca="1">IF(SUM($H$3:EB3)&gt;0,0,IF(EB38=0,0,IF(EB18&lt;&gt;0,EB18,EA45)-EB39))</f>
        <v>0</v>
      </c>
      <c r="EC41" s="59">
        <f ca="1">IF(SUM($H$3:EC3)&gt;0,0,IF(EC38=0,0,IF(EC18&lt;&gt;0,EC18,EB45)-EC39))</f>
        <v>0</v>
      </c>
      <c r="ED41" s="59">
        <f ca="1">IF(SUM($H$3:ED3)&gt;0,0,IF(ED38=0,0,IF(ED18&lt;&gt;0,ED18,EC45)-ED39))</f>
        <v>0</v>
      </c>
      <c r="EE41" s="59">
        <f ca="1">IF(SUM($H$3:EE3)&gt;0,0,IF(EE38=0,0,IF(EE18&lt;&gt;0,EE18,ED45)-EE39))</f>
        <v>0</v>
      </c>
      <c r="EF41" s="59">
        <f ca="1">IF(SUM($H$3:EF3)&gt;0,0,IF(EF38=0,0,IF(EF18&lt;&gt;0,EF18,EE45)-EF39))</f>
        <v>0</v>
      </c>
      <c r="EG41" s="59">
        <f ca="1">IF(SUM($H$3:EG3)&gt;0,0,IF(EG38=0,0,IF(EG18&lt;&gt;0,EG18,EF45)-EG39))</f>
        <v>0</v>
      </c>
      <c r="EH41" s="59">
        <f ca="1">IF(SUM($H$3:EH3)&gt;0,0,IF(EH38=0,0,IF(EH18&lt;&gt;0,EH18,EG45)-EH39))</f>
        <v>0</v>
      </c>
      <c r="EI41" s="59">
        <f ca="1">IF(SUM($H$3:EI3)&gt;0,0,IF(EI38=0,0,IF(EI18&lt;&gt;0,EI18,EH45)-EI39))</f>
        <v>0</v>
      </c>
      <c r="EJ41" s="59">
        <f ca="1">IF(SUM($H$3:EJ3)&gt;0,0,IF(EJ38=0,0,IF(EJ18&lt;&gt;0,EJ18,EI45)-EJ39))</f>
        <v>0</v>
      </c>
      <c r="EK41" s="59">
        <f ca="1">IF(SUM($H$3:EK3)&gt;0,0,IF(EK38=0,0,IF(EK18&lt;&gt;0,EK18,EJ45)-EK39))</f>
        <v>0</v>
      </c>
      <c r="EL41" s="59">
        <f ca="1">IF(SUM($H$3:EL3)&gt;0,0,IF(EL38=0,0,IF(EL18&lt;&gt;0,EL18,EK45)-EL39))</f>
        <v>0</v>
      </c>
      <c r="EM41" s="59">
        <f ca="1">IF(SUM($H$3:EM3)&gt;0,0,IF(EM38=0,0,IF(EM18&lt;&gt;0,EM18,EL45)-EM39))</f>
        <v>0</v>
      </c>
      <c r="EN41" s="59">
        <f ca="1">IF(SUM($H$3:EN3)&gt;0,0,IF(EN38=0,0,IF(EN18&lt;&gt;0,EN18,EM45)-EN39))</f>
        <v>0</v>
      </c>
      <c r="EO41" s="59">
        <f ca="1">IF(SUM($H$3:EO3)&gt;0,0,IF(EO38=0,0,IF(EO18&lt;&gt;0,EO18,EN45)-EO39))</f>
        <v>0</v>
      </c>
      <c r="EP41" s="59">
        <f ca="1">IF(SUM($H$3:EP3)&gt;0,0,IF(EP38=0,0,IF(EP18&lt;&gt;0,EP18,EO45)-EP39))</f>
        <v>0</v>
      </c>
      <c r="EQ41" s="59">
        <f ca="1">IF(SUM($H$3:EQ3)&gt;0,0,IF(EQ38=0,0,IF(EQ18&lt;&gt;0,EQ18,EP45)-EQ39))</f>
        <v>0</v>
      </c>
      <c r="ER41" s="59">
        <f ca="1">IF(SUM($H$3:ER3)&gt;0,0,IF(ER38=0,0,IF(ER18&lt;&gt;0,ER18,EQ45)-ER39))</f>
        <v>0</v>
      </c>
      <c r="ES41" s="59">
        <f ca="1">IF(SUM($H$3:ES3)&gt;0,0,IF(ES38=0,0,IF(ES18&lt;&gt;0,ES18,ER45)-ES39))</f>
        <v>0</v>
      </c>
      <c r="ET41" s="59">
        <f ca="1">IF(SUM($H$3:ET3)&gt;0,0,IF(ET38=0,0,IF(ET18&lt;&gt;0,ET18,ES45)-ET39))</f>
        <v>0</v>
      </c>
      <c r="EU41" s="59">
        <f ca="1">IF(SUM($H$3:EU3)&gt;0,0,IF(EU38=0,0,IF(EU18&lt;&gt;0,EU18,ET45)-EU39))</f>
        <v>0</v>
      </c>
      <c r="EV41" s="59">
        <f ca="1">IF(SUM($H$3:EV3)&gt;0,0,IF(EV38=0,0,IF(EV18&lt;&gt;0,EV18,EU45)-EV39))</f>
        <v>0</v>
      </c>
      <c r="EW41" s="59">
        <f ca="1">IF(SUM($H$3:EW3)&gt;0,0,IF(EW38=0,0,IF(EW18&lt;&gt;0,EW18,EV45)-EW39))</f>
        <v>0</v>
      </c>
      <c r="EX41" s="59">
        <f ca="1">IF(SUM($H$3:EX3)&gt;0,0,IF(EX38=0,0,IF(EX18&lt;&gt;0,EX18,EW45)-EX39))</f>
        <v>0</v>
      </c>
      <c r="EY41" s="59">
        <f ca="1">IF(SUM($H$3:EY3)&gt;0,0,IF(EY38=0,0,IF(EY18&lt;&gt;0,EY18,EX45)-EY39))</f>
        <v>0</v>
      </c>
      <c r="EZ41" s="59">
        <f ca="1">IF(SUM($H$3:EZ3)&gt;0,0,IF(EZ38=0,0,IF(EZ18&lt;&gt;0,EZ18,EY45)-EZ39))</f>
        <v>0</v>
      </c>
      <c r="FA41" s="59">
        <f ca="1">IF(SUM($H$3:FA3)&gt;0,0,IF(FA38=0,0,IF(FA18&lt;&gt;0,FA18,EZ45)-FA39))</f>
        <v>0</v>
      </c>
      <c r="FB41" s="59">
        <f ca="1">IF(SUM($H$3:FB3)&gt;0,0,IF(FB38=0,0,IF(FB18&lt;&gt;0,FB18,FA45)-FB39))</f>
        <v>0</v>
      </c>
      <c r="FC41" s="59">
        <f ca="1">IF(SUM($H$3:FC3)&gt;0,0,IF(FC38=0,0,IF(FC18&lt;&gt;0,FC18,FB45)-FC39))</f>
        <v>0</v>
      </c>
      <c r="FD41" s="59">
        <f ca="1">IF(SUM($H$3:FD3)&gt;0,0,IF(FD38=0,0,IF(FD18&lt;&gt;0,FD18,FC45)-FD39))</f>
        <v>0</v>
      </c>
      <c r="FE41" s="59">
        <f ca="1">IF(SUM($H$3:FE3)&gt;0,0,IF(FE38=0,0,IF(FE18&lt;&gt;0,FE18,FD45)-FE39))</f>
        <v>0</v>
      </c>
      <c r="FF41" s="59">
        <f ca="1">IF(SUM($H$3:FF3)&gt;0,0,IF(FF38=0,0,IF(FF18&lt;&gt;0,FF18,FE45)-FF39))</f>
        <v>0</v>
      </c>
      <c r="FG41" s="59">
        <f ca="1">IF(SUM($H$3:FG3)&gt;0,0,IF(FG38=0,0,IF(FG18&lt;&gt;0,FG18,FF45)-FG39))</f>
        <v>0</v>
      </c>
      <c r="FH41" s="59">
        <f ca="1">IF(SUM($H$3:FH3)&gt;0,0,IF(FH38=0,0,IF(FH18&lt;&gt;0,FH18,FG45)-FH39))</f>
        <v>0</v>
      </c>
      <c r="FI41" s="59">
        <f ca="1">IF(SUM($H$3:FI3)&gt;0,0,IF(FI38=0,0,IF(FI18&lt;&gt;0,FI18,FH45)-FI39))</f>
        <v>0</v>
      </c>
      <c r="FJ41" s="59">
        <f ca="1">IF(SUM($H$3:FJ3)&gt;0,0,IF(FJ38=0,0,IF(FJ18&lt;&gt;0,FJ18,FI45)-FJ39))</f>
        <v>0</v>
      </c>
      <c r="FK41" s="59">
        <f ca="1">IF(SUM($H$3:FK3)&gt;0,0,IF(FK38=0,0,IF(FK18&lt;&gt;0,FK18,FJ45)-FK39))</f>
        <v>0</v>
      </c>
      <c r="FL41" s="59">
        <f ca="1">IF(SUM($H$3:FL3)&gt;0,0,IF(FL38=0,0,IF(FL18&lt;&gt;0,FL18,FK45)-FL39))</f>
        <v>0</v>
      </c>
      <c r="FM41" s="59">
        <f ca="1">IF(SUM($H$3:FM3)&gt;0,0,IF(FM38=0,0,IF(FM18&lt;&gt;0,FM18,FL45)-FM39))</f>
        <v>0</v>
      </c>
      <c r="FN41" s="59">
        <f ca="1">IF(SUM($H$3:FN3)&gt;0,0,IF(FN38=0,0,IF(FN18&lt;&gt;0,FN18,FM45)-FN39))</f>
        <v>0</v>
      </c>
      <c r="FO41" s="59">
        <f ca="1">IF(SUM($H$3:FO3)&gt;0,0,IF(FO38=0,0,IF(FO18&lt;&gt;0,FO18,FN45)-FO39))</f>
        <v>0</v>
      </c>
      <c r="FP41" s="59">
        <f ca="1">IF(SUM($H$3:FP3)&gt;0,0,IF(FP38=0,0,IF(FP18&lt;&gt;0,FP18,FO45)-FP39))</f>
        <v>0</v>
      </c>
      <c r="FQ41" s="59">
        <f ca="1">IF(SUM($H$3:FQ3)&gt;0,0,IF(FQ38=0,0,IF(FQ18&lt;&gt;0,FQ18,FP45)-FQ39))</f>
        <v>0</v>
      </c>
      <c r="FR41" s="59">
        <f ca="1">IF(SUM($H$3:FR3)&gt;0,0,IF(FR38=0,0,IF(FR18&lt;&gt;0,FR18,FQ45)-FR39))</f>
        <v>0</v>
      </c>
      <c r="FS41" s="59">
        <f ca="1">IF(SUM($H$3:FS3)&gt;0,0,IF(FS38=0,0,IF(FS18&lt;&gt;0,FS18,FR45)-FS39))</f>
        <v>0</v>
      </c>
      <c r="FT41" s="59">
        <f ca="1">IF(SUM($H$3:FT3)&gt;0,0,IF(FT38=0,0,IF(FT18&lt;&gt;0,FT18,FS45)-FT39))</f>
        <v>0</v>
      </c>
      <c r="FU41" s="59">
        <f ca="1">IF(SUM($H$3:FU3)&gt;0,0,IF(FU38=0,0,IF(FU18&lt;&gt;0,FU18,FT45)-FU39))</f>
        <v>0</v>
      </c>
      <c r="FV41" s="59">
        <f ca="1">IF(SUM($H$3:FV3)&gt;0,0,IF(FV38=0,0,IF(FV18&lt;&gt;0,FV18,FU45)-FV39))</f>
        <v>0</v>
      </c>
      <c r="FW41" s="59">
        <f ca="1">IF(SUM($H$3:FW3)&gt;0,0,IF(FW38=0,0,IF(FW18&lt;&gt;0,FW18,FV45)-FW39))</f>
        <v>0</v>
      </c>
      <c r="FX41" s="59">
        <f ca="1">IF(SUM($H$3:FX3)&gt;0,0,IF(FX38=0,0,IF(FX18&lt;&gt;0,FX18,FW45)-FX39))</f>
        <v>0</v>
      </c>
      <c r="FY41" s="59">
        <f ca="1">IF(SUM($H$3:FY3)&gt;0,0,IF(FY38=0,0,IF(FY18&lt;&gt;0,FY18,FX45)-FY39))</f>
        <v>0</v>
      </c>
      <c r="FZ41" s="59">
        <f ca="1">IF(SUM($H$3:FZ3)&gt;0,0,IF(FZ38=0,0,IF(FZ18&lt;&gt;0,FZ18,FY45)-FZ39))</f>
        <v>0</v>
      </c>
      <c r="GA41" s="59">
        <f ca="1">IF(SUM($H$3:GA3)&gt;0,0,IF(GA38=0,0,IF(GA18&lt;&gt;0,GA18,FZ45)-GA39))</f>
        <v>0</v>
      </c>
      <c r="GB41" s="59">
        <f ca="1">IF(SUM($H$3:GB3)&gt;0,0,IF(GB38=0,0,IF(GB18&lt;&gt;0,GB18,GA45)-GB39))</f>
        <v>0</v>
      </c>
      <c r="GC41" s="59">
        <f ca="1">IF(SUM($H$3:GC3)&gt;0,0,IF(GC38=0,0,IF(GC18&lt;&gt;0,GC18,GB45)-GC39))</f>
        <v>0</v>
      </c>
      <c r="GD41" s="59">
        <f ca="1">IF(SUM($H$3:GD3)&gt;0,0,IF(GD38=0,0,IF(GD18&lt;&gt;0,GD18,GC45)-GD39))</f>
        <v>0</v>
      </c>
      <c r="GE41" s="59">
        <f ca="1">IF(SUM($H$3:GE3)&gt;0,0,IF(GE38=0,0,IF(GE18&lt;&gt;0,GE18,GD45)-GE39))</f>
        <v>0</v>
      </c>
      <c r="GF41" s="59">
        <f ca="1">IF(SUM($H$3:GF3)&gt;0,0,IF(GF38=0,0,IF(GF18&lt;&gt;0,GF18,GE45)-GF39))</f>
        <v>0</v>
      </c>
      <c r="GG41" s="59">
        <f ca="1">IF(SUM($H$3:GG3)&gt;0,0,IF(GG38=0,0,IF(GG18&lt;&gt;0,GG18,GF45)-GG39))</f>
        <v>0</v>
      </c>
      <c r="GH41" s="59">
        <f ca="1">IF(SUM($H$3:GH3)&gt;0,0,IF(GH38=0,0,IF(GH18&lt;&gt;0,GH18,GG45)-GH39))</f>
        <v>0</v>
      </c>
      <c r="GI41" s="59">
        <f ca="1">IF(SUM($H$3:GI3)&gt;0,0,IF(GI38=0,0,IF(GI18&lt;&gt;0,GI18,GH45)-GI39))</f>
        <v>0</v>
      </c>
      <c r="GJ41" s="59">
        <f ca="1">IF(SUM($H$3:GJ3)&gt;0,0,IF(GJ38=0,0,IF(GJ18&lt;&gt;0,GJ18,GI45)-GJ39))</f>
        <v>0</v>
      </c>
      <c r="GK41" s="59">
        <f ca="1">IF(SUM($H$3:GK3)&gt;0,0,IF(GK38=0,0,IF(GK18&lt;&gt;0,GK18,GJ45)-GK39))</f>
        <v>0</v>
      </c>
      <c r="GL41" s="59">
        <f ca="1">IF(SUM($H$3:GL3)&gt;0,0,IF(GL38=0,0,IF(GL18&lt;&gt;0,GL18,GK45)-GL39))</f>
        <v>0</v>
      </c>
      <c r="GM41" s="59">
        <f ca="1">IF(SUM($H$3:GM3)&gt;0,0,IF(GM38=0,0,IF(GM18&lt;&gt;0,GM18,GL45)-GM39))</f>
        <v>0</v>
      </c>
      <c r="GN41" s="59">
        <f ca="1">IF(SUM($H$3:GN3)&gt;0,0,IF(GN38=0,0,IF(GN18&lt;&gt;0,GN18,GM45)-GN39))</f>
        <v>0</v>
      </c>
      <c r="GO41" s="59">
        <f ca="1">IF(SUM($H$3:GO3)&gt;0,0,IF(GO38=0,0,IF(GO18&lt;&gt;0,GO18,GN45)-GO39))</f>
        <v>0</v>
      </c>
      <c r="GP41" s="59">
        <f ca="1">IF(SUM($H$3:GP3)&gt;0,0,IF(GP38=0,0,IF(GP18&lt;&gt;0,GP18,GO45)-GP39))</f>
        <v>0</v>
      </c>
      <c r="GQ41" s="59">
        <f ca="1">IF(SUM($H$3:GQ3)&gt;0,0,IF(GQ38=0,0,IF(GQ18&lt;&gt;0,GQ18,GP45)-GQ39))</f>
        <v>0</v>
      </c>
      <c r="GR41" s="59">
        <f ca="1">IF(SUM($H$3:GR3)&gt;0,0,IF(GR38=0,0,IF(GR18&lt;&gt;0,GR18,GQ45)-GR39))</f>
        <v>0</v>
      </c>
      <c r="GS41" s="59">
        <f ca="1">IF(SUM($H$3:GS3)&gt;0,0,IF(GS38=0,0,IF(GS18&lt;&gt;0,GS18,GR45)-GS39))</f>
        <v>0</v>
      </c>
      <c r="GT41" s="59">
        <f ca="1">IF(SUM($H$3:GT3)&gt;0,0,IF(GT38=0,0,IF(GT18&lt;&gt;0,GT18,GS45)-GT39))</f>
        <v>0</v>
      </c>
      <c r="GU41" s="59">
        <f ca="1">IF(SUM($H$3:GU3)&gt;0,0,IF(GU38=0,0,IF(GU18&lt;&gt;0,GU18,GT45)-GU39))</f>
        <v>0</v>
      </c>
      <c r="GV41" s="59">
        <f ca="1">IF(SUM($H$3:GV3)&gt;0,0,IF(GV38=0,0,IF(GV18&lt;&gt;0,GV18,GU45)-GV39))</f>
        <v>0</v>
      </c>
      <c r="GW41" s="59">
        <f ca="1">IF(SUM($H$3:GW3)&gt;0,0,IF(GW38=0,0,IF(GW18&lt;&gt;0,GW18,GV45)-GW39))</f>
        <v>0</v>
      </c>
      <c r="GX41" s="59">
        <f ca="1">IF(SUM($H$3:GX3)&gt;0,0,IF(GX38=0,0,IF(GX18&lt;&gt;0,GX18,GW45)-GX39))</f>
        <v>0</v>
      </c>
      <c r="GY41" s="59">
        <f ca="1">IF(SUM($H$3:GY3)&gt;0,0,IF(GY38=0,0,IF(GY18&lt;&gt;0,GY18,GX45)-GY39))</f>
        <v>0</v>
      </c>
      <c r="GZ41" s="59">
        <f ca="1">IF(SUM($H$3:GZ3)&gt;0,0,IF(GZ38=0,0,IF(GZ18&lt;&gt;0,GZ18,GY45)-GZ39))</f>
        <v>0</v>
      </c>
      <c r="HA41" s="59">
        <f ca="1">IF(SUM($H$3:HA3)&gt;0,0,IF(HA38=0,0,IF(HA18&lt;&gt;0,HA18,GZ45)-HA39))</f>
        <v>0</v>
      </c>
      <c r="HB41" s="59">
        <f ca="1">IF(SUM($H$3:HB3)&gt;0,0,IF(HB38=0,0,IF(HB18&lt;&gt;0,HB18,HA45)-HB39))</f>
        <v>0</v>
      </c>
      <c r="HC41" s="59">
        <f ca="1">IF(SUM($H$3:HC3)&gt;0,0,IF(HC38=0,0,IF(HC18&lt;&gt;0,HC18,HB45)-HC39))</f>
        <v>0</v>
      </c>
      <c r="HD41" s="59">
        <f ca="1">IF(SUM($H$3:HD3)&gt;0,0,IF(HD38=0,0,IF(HD18&lt;&gt;0,HD18,HC45)-HD39))</f>
        <v>0</v>
      </c>
      <c r="HE41" s="59">
        <f ca="1">IF(SUM($H$3:HE3)&gt;0,0,IF(HE38=0,0,IF(HE18&lt;&gt;0,HE18,HD45)-HE39))</f>
        <v>0</v>
      </c>
      <c r="HF41" s="59">
        <f ca="1">IF(SUM($H$3:HF3)&gt;0,0,IF(HF38=0,0,IF(HF18&lt;&gt;0,HF18,HE45)-HF39))</f>
        <v>0</v>
      </c>
      <c r="HG41" s="59">
        <f ca="1">IF(SUM($H$3:HG3)&gt;0,0,IF(HG38=0,0,IF(HG18&lt;&gt;0,HG18,HF45)-HG39))</f>
        <v>0</v>
      </c>
      <c r="HH41" s="59">
        <f ca="1">IF(SUM($H$3:HH3)&gt;0,0,IF(HH38=0,0,IF(HH18&lt;&gt;0,HH18,HG45)-HH39))</f>
        <v>0</v>
      </c>
      <c r="HI41" s="59">
        <f ca="1">IF(SUM($H$3:HI3)&gt;0,0,IF(HI38=0,0,IF(HI18&lt;&gt;0,HI18,HH45)-HI39))</f>
        <v>0</v>
      </c>
      <c r="HJ41" s="59">
        <f ca="1">IF(SUM($H$3:HJ3)&gt;0,0,IF(HJ38=0,0,IF(HJ18&lt;&gt;0,HJ18,HI45)-HJ39))</f>
        <v>0</v>
      </c>
      <c r="HK41" s="59">
        <f ca="1">IF(SUM($H$3:HK3)&gt;0,0,IF(HK38=0,0,IF(HK18&lt;&gt;0,HK18,HJ45)-HK39))</f>
        <v>0</v>
      </c>
      <c r="HL41" s="59">
        <f ca="1">IF(SUM($H$3:HL3)&gt;0,0,IF(HL38=0,0,IF(HL18&lt;&gt;0,HL18,HK45)-HL39))</f>
        <v>0</v>
      </c>
      <c r="HM41" s="59">
        <f ca="1">IF(SUM($H$3:HM3)&gt;0,0,IF(HM38=0,0,IF(HM18&lt;&gt;0,HM18,HL45)-HM39))</f>
        <v>0</v>
      </c>
      <c r="HN41" s="59">
        <f ca="1">IF(SUM($H$3:HN3)&gt;0,0,IF(HN38=0,0,IF(HN18&lt;&gt;0,HN18,HM45)-HN39))</f>
        <v>0</v>
      </c>
      <c r="HO41" s="59">
        <f ca="1">IF(SUM($H$3:HO3)&gt;0,0,IF(HO38=0,0,IF(HO18&lt;&gt;0,HO18,HN45)-HO39))</f>
        <v>0</v>
      </c>
      <c r="HP41" s="59">
        <f ca="1">IF(SUM($H$3:HP3)&gt;0,0,IF(HP38=0,0,IF(HP18&lt;&gt;0,HP18,HO45)-HP39))</f>
        <v>0</v>
      </c>
      <c r="HQ41" s="59">
        <f ca="1">IF(SUM($H$3:HQ3)&gt;0,0,IF(HQ38=0,0,IF(HQ18&lt;&gt;0,HQ18,HP45)-HQ39))</f>
        <v>0</v>
      </c>
      <c r="HR41" s="59">
        <f ca="1">IF(SUM($H$3:HR3)&gt;0,0,IF(HR38=0,0,IF(HR18&lt;&gt;0,HR18,HQ45)-HR39))</f>
        <v>0</v>
      </c>
      <c r="HS41" s="59">
        <f ca="1">IF(SUM($H$3:HS3)&gt;0,0,IF(HS38=0,0,IF(HS18&lt;&gt;0,HS18,HR45)-HS39))</f>
        <v>0</v>
      </c>
      <c r="HT41" s="59">
        <f ca="1">IF(SUM($H$3:HT3)&gt;0,0,IF(HT38=0,0,IF(HT18&lt;&gt;0,HT18,HS45)-HT39))</f>
        <v>0</v>
      </c>
      <c r="HU41" s="59">
        <f ca="1">IF(SUM($H$3:HU3)&gt;0,0,IF(HU38=0,0,IF(HU18&lt;&gt;0,HU18,HT45)-HU39))</f>
        <v>0</v>
      </c>
      <c r="HV41" s="59">
        <f ca="1">IF(SUM($H$3:HV3)&gt;0,0,IF(HV38=0,0,IF(HV18&lt;&gt;0,HV18,HU45)-HV39))</f>
        <v>0</v>
      </c>
      <c r="HW41" s="59">
        <f ca="1">IF(SUM($H$3:HW3)&gt;0,0,IF(HW38=0,0,IF(HW18&lt;&gt;0,HW18,HV45)-HW39))</f>
        <v>0</v>
      </c>
      <c r="HX41" s="59">
        <f ca="1">IF(SUM($H$3:HX3)&gt;0,0,IF(HX38=0,0,IF(HX18&lt;&gt;0,HX18,HW45)-HX39))</f>
        <v>0</v>
      </c>
      <c r="HY41" s="59">
        <f ca="1">IF(SUM($H$3:HY3)&gt;0,0,IF(HY38=0,0,IF(HY18&lt;&gt;0,HY18,HX45)-HY39))</f>
        <v>0</v>
      </c>
      <c r="HZ41" s="59">
        <f ca="1">IF(SUM($H$3:HZ3)&gt;0,0,IF(HZ38=0,0,IF(HZ18&lt;&gt;0,HZ18,HY45)-HZ39))</f>
        <v>0</v>
      </c>
      <c r="IA41" s="59">
        <f ca="1">IF(SUM($H$3:IA3)&gt;0,0,IF(IA38=0,0,IF(IA18&lt;&gt;0,IA18,HZ45)-IA39))</f>
        <v>0</v>
      </c>
      <c r="IB41" s="59">
        <f ca="1">IF(SUM($H$3:IB3)&gt;0,0,IF(IB38=0,0,IF(IB18&lt;&gt;0,IB18,IA45)-IB39))</f>
        <v>0</v>
      </c>
      <c r="IC41" s="59">
        <f ca="1">IF(SUM($H$3:IC3)&gt;0,0,IF(IC38=0,0,IF(IC18&lt;&gt;0,IC18,IB45)-IC39))</f>
        <v>0</v>
      </c>
      <c r="ID41" s="59">
        <f ca="1">IF(SUM($H$3:ID3)&gt;0,0,IF(ID38=0,0,IF(ID18&lt;&gt;0,ID18,IC45)-ID39))</f>
        <v>0</v>
      </c>
      <c r="IE41" s="59">
        <f ca="1">IF(SUM($H$3:IE3)&gt;0,0,IF(IE38=0,0,IF(IE18&lt;&gt;0,IE18,ID45)-IE39))</f>
        <v>0</v>
      </c>
      <c r="IF41" s="59">
        <f ca="1">IF(SUM($H$3:IF3)&gt;0,0,IF(IF38=0,0,IF(IF18&lt;&gt;0,IF18,IE45)-IF39))</f>
        <v>0</v>
      </c>
      <c r="IG41" s="59">
        <f ca="1">IF(SUM($H$3:IG3)&gt;0,0,IF(IG38=0,0,IF(IG18&lt;&gt;0,IG18,IF45)-IG39))</f>
        <v>0</v>
      </c>
      <c r="IH41" s="59">
        <f ca="1">IF(SUM($H$3:IH3)&gt;0,0,IF(IH38=0,0,IF(IH18&lt;&gt;0,IH18,IG45)-IH39))</f>
        <v>0</v>
      </c>
      <c r="II41" s="59">
        <f ca="1">IF(SUM($H$3:II3)&gt;0,0,IF(II38=0,0,IF(II18&lt;&gt;0,II18,IH45)-II39))</f>
        <v>0</v>
      </c>
      <c r="IJ41" s="59">
        <f ca="1">IF(SUM($H$3:IJ3)&gt;0,0,IF(IJ38=0,0,IF(IJ18&lt;&gt;0,IJ18,II45)-IJ39))</f>
        <v>0</v>
      </c>
      <c r="IK41" s="59">
        <f ca="1">IF(SUM($H$3:IK3)&gt;0,0,IF(IK38=0,0,IF(IK18&lt;&gt;0,IK18,IJ45)-IK39))</f>
        <v>0</v>
      </c>
      <c r="IL41" s="59">
        <f ca="1">IF(SUM($H$3:IL3)&gt;0,0,IF(IL38=0,0,IF(IL18&lt;&gt;0,IL18,IK45)-IL39))</f>
        <v>0</v>
      </c>
      <c r="IM41" s="59">
        <f ca="1">IF(SUM($H$3:IM3)&gt;0,0,IF(IM38=0,0,IF(IM18&lt;&gt;0,IM18,IL45)-IM39))</f>
        <v>0</v>
      </c>
      <c r="IN41" s="59">
        <f ca="1">IF(SUM($H$3:IN3)&gt;0,0,IF(IN38=0,0,IF(IN18&lt;&gt;0,IN18,IM45)-IN39))</f>
        <v>0</v>
      </c>
      <c r="IO41" s="59">
        <f ca="1">IF(SUM($H$3:IO3)&gt;0,0,IF(IO38=0,0,IF(IO18&lt;&gt;0,IO18,IN45)-IO39))</f>
        <v>0</v>
      </c>
      <c r="IP41" s="59">
        <f ca="1">IF(SUM($H$3:IP3)&gt;0,0,IF(IP38=0,0,IF(IP18&lt;&gt;0,IP18,IO45)-IP39))</f>
        <v>0</v>
      </c>
      <c r="IQ41" s="59">
        <f ca="1">IF(SUM($H$3:IQ3)&gt;0,0,IF(IQ38=0,0,IF(IQ18&lt;&gt;0,IQ18,IP45)-IQ39))</f>
        <v>0</v>
      </c>
      <c r="IR41" s="59">
        <f ca="1">IF(SUM($H$3:IR3)&gt;0,0,IF(IR38=0,0,IF(IR18&lt;&gt;0,IR18,IQ45)-IR39))</f>
        <v>0</v>
      </c>
      <c r="IS41" s="59">
        <f ca="1">IF(SUM($H$3:IS3)&gt;0,0,IF(IS38=0,0,IF(IS18&lt;&gt;0,IS18,IR45)-IS39))</f>
        <v>0</v>
      </c>
      <c r="IT41" s="59">
        <f ca="1">IF(SUM($H$3:IT3)&gt;0,0,IF(IT38=0,0,IF(IT18&lt;&gt;0,IT18,IS45)-IT39))</f>
        <v>0</v>
      </c>
      <c r="IU41" s="59">
        <f ca="1">IF(SUM($H$3:IU3)&gt;0,0,IF(IU38=0,0,IF(IU18&lt;&gt;0,IU18,IT45)-IU39))</f>
        <v>0</v>
      </c>
      <c r="IV41" s="59">
        <f ca="1">IF(SUM($H$3:IV3)&gt;0,0,IF(IV38=0,0,IF(IV18&lt;&gt;0,IV18,IU45)-IV39))</f>
        <v>0</v>
      </c>
      <c r="IW41" s="59">
        <f ca="1">IF(SUM($H$3:IW3)&gt;0,0,IF(IW38=0,0,IF(IW18&lt;&gt;0,IW18,IV45)-IW39))</f>
        <v>0</v>
      </c>
      <c r="IX41" s="59">
        <f ca="1">IF(SUM($H$3:IX3)&gt;0,0,IF(IX38=0,0,IF(IX18&lt;&gt;0,IX18,IW45)-IX39))</f>
        <v>0</v>
      </c>
      <c r="IY41" s="59">
        <f ca="1">IF(SUM($H$3:IY3)&gt;0,0,IF(IY38=0,0,IF(IY18&lt;&gt;0,IY18,IX45)-IY39))</f>
        <v>0</v>
      </c>
      <c r="IZ41" s="59">
        <f ca="1">IF(SUM($H$3:IZ3)&gt;0,0,IF(IZ38=0,0,IF(IZ18&lt;&gt;0,IZ18,IY45)-IZ39))</f>
        <v>0</v>
      </c>
      <c r="JA41" s="59">
        <f ca="1">IF(SUM($H$3:JA3)&gt;0,0,IF(JA38=0,0,IF(JA18&lt;&gt;0,JA18,IZ45)-JA39))</f>
        <v>0</v>
      </c>
      <c r="JB41" s="59">
        <f ca="1">IF(SUM($H$3:JB3)&gt;0,0,IF(JB38=0,0,IF(JB18&lt;&gt;0,JB18,JA45)-JB39))</f>
        <v>0</v>
      </c>
      <c r="JC41" s="59">
        <f ca="1">IF(SUM($H$3:JC3)&gt;0,0,IF(JC38=0,0,IF(JC18&lt;&gt;0,JC18,JB45)-JC39))</f>
        <v>0</v>
      </c>
      <c r="JD41" s="59">
        <f ca="1">IF(SUM($H$3:JD3)&gt;0,0,IF(JD38=0,0,IF(JD18&lt;&gt;0,JD18,JC45)-JD39))</f>
        <v>0</v>
      </c>
      <c r="JE41" s="59">
        <f ca="1">IF(SUM($H$3:JE3)&gt;0,0,IF(JE38=0,0,IF(JE18&lt;&gt;0,JE18,JD45)-JE39))</f>
        <v>0</v>
      </c>
      <c r="JF41" s="59">
        <f ca="1">IF(SUM($H$3:JF3)&gt;0,0,IF(JF38=0,0,IF(JF18&lt;&gt;0,JF18,JE45)-JF39))</f>
        <v>0</v>
      </c>
      <c r="JG41" s="59">
        <f ca="1">IF(SUM($H$3:JG3)&gt;0,0,IF(JG38=0,0,IF(JG18&lt;&gt;0,JG18,JF45)-JG39))</f>
        <v>0</v>
      </c>
      <c r="JH41" s="59">
        <f ca="1">IF(SUM($H$3:JH3)&gt;0,0,IF(JH38=0,0,IF(JH18&lt;&gt;0,JH18,JG45)-JH39))</f>
        <v>0</v>
      </c>
      <c r="JI41" s="59">
        <f ca="1">IF(SUM($H$3:JI3)&gt;0,0,IF(JI38=0,0,IF(JI18&lt;&gt;0,JI18,JH45)-JI39))</f>
        <v>0</v>
      </c>
      <c r="JJ41" s="59">
        <f ca="1">IF(SUM($H$3:JJ3)&gt;0,0,IF(JJ38=0,0,IF(JJ18&lt;&gt;0,JJ18,JI45)-JJ39))</f>
        <v>0</v>
      </c>
      <c r="JK41" s="59">
        <f ca="1">IF(SUM($H$3:JK3)&gt;0,0,IF(JK38=0,0,IF(JK18&lt;&gt;0,JK18,JJ45)-JK39))</f>
        <v>0</v>
      </c>
      <c r="JL41" s="59">
        <f ca="1">IF(SUM($H$3:JL3)&gt;0,0,IF(JL38=0,0,IF(JL18&lt;&gt;0,JL18,JK45)-JL39))</f>
        <v>0</v>
      </c>
      <c r="JM41" s="59">
        <f ca="1">IF(SUM($H$3:JM3)&gt;0,0,IF(JM38=0,0,IF(JM18&lt;&gt;0,JM18,JL45)-JM39))</f>
        <v>0</v>
      </c>
      <c r="JN41" s="59">
        <f ca="1">IF(SUM($H$3:JN3)&gt;0,0,IF(JN38=0,0,IF(JN18&lt;&gt;0,JN18,JM45)-JN39))</f>
        <v>0</v>
      </c>
      <c r="JO41" s="59">
        <f ca="1">IF(SUM($H$3:JO3)&gt;0,0,IF(JO38=0,0,IF(JO18&lt;&gt;0,JO18,JN45)-JO39))</f>
        <v>0</v>
      </c>
      <c r="JP41" s="59">
        <f ca="1">IF(SUM($H$3:JP3)&gt;0,0,IF(JP38=0,0,IF(JP18&lt;&gt;0,JP18,JO45)-JP39))</f>
        <v>0</v>
      </c>
      <c r="JQ41" s="59">
        <f ca="1">IF(SUM($H$3:JQ3)&gt;0,0,IF(JQ38=0,0,IF(JQ18&lt;&gt;0,JQ18,JP45)-JQ39))</f>
        <v>0</v>
      </c>
      <c r="JR41" s="59">
        <f ca="1">IF(SUM($H$3:JR3)&gt;0,0,IF(JR38=0,0,IF(JR18&lt;&gt;0,JR18,JQ45)-JR39))</f>
        <v>0</v>
      </c>
      <c r="JS41" s="59">
        <f ca="1">IF(SUM($H$3:JS3)&gt;0,0,IF(JS38=0,0,IF(JS18&lt;&gt;0,JS18,JR45)-JS39))</f>
        <v>0</v>
      </c>
      <c r="JT41" s="59">
        <f ca="1">IF(SUM($H$3:JT3)&gt;0,0,IF(JT38=0,0,IF(JT18&lt;&gt;0,JT18,JS45)-JT39))</f>
        <v>0</v>
      </c>
      <c r="JU41" s="59">
        <f ca="1">IF(SUM($H$3:JU3)&gt;0,0,IF(JU38=0,0,IF(JU18&lt;&gt;0,JU18,JT45)-JU39))</f>
        <v>0</v>
      </c>
      <c r="JV41" s="59">
        <f ca="1">IF(SUM($H$3:JV3)&gt;0,0,IF(JV38=0,0,IF(JV18&lt;&gt;0,JV18,JU45)-JV39))</f>
        <v>0</v>
      </c>
      <c r="JW41" s="59">
        <f ca="1">IF(SUM($H$3:JW3)&gt;0,0,IF(JW38=0,0,IF(JW18&lt;&gt;0,JW18,JV45)-JW39))</f>
        <v>0</v>
      </c>
      <c r="JX41" s="59">
        <f ca="1">IF(SUM($H$3:JX3)&gt;0,0,IF(JX38=0,0,IF(JX18&lt;&gt;0,JX18,JW45)-JX39))</f>
        <v>0</v>
      </c>
      <c r="JY41" s="59">
        <f ca="1">IF(SUM($H$3:JY3)&gt;0,0,IF(JY38=0,0,IF(JY18&lt;&gt;0,JY18,JX45)-JY39))</f>
        <v>0</v>
      </c>
      <c r="JZ41" s="59">
        <f ca="1">IF(SUM($H$3:JZ3)&gt;0,0,IF(JZ38=0,0,IF(JZ18&lt;&gt;0,JZ18,JY45)-JZ39))</f>
        <v>0</v>
      </c>
      <c r="KA41" s="59">
        <f ca="1">IF(SUM($H$3:KA3)&gt;0,0,IF(KA38=0,0,IF(KA18&lt;&gt;0,KA18,JZ45)-KA39))</f>
        <v>0</v>
      </c>
      <c r="KB41" s="59">
        <f ca="1">IF(SUM($H$3:KB3)&gt;0,0,IF(KB38=0,0,IF(KB18&lt;&gt;0,KB18,KA45)-KB39))</f>
        <v>0</v>
      </c>
      <c r="KC41" s="59">
        <f ca="1">IF(SUM($H$3:KC3)&gt;0,0,IF(KC38=0,0,IF(KC18&lt;&gt;0,KC18,KB45)-KC39))</f>
        <v>0</v>
      </c>
      <c r="KD41" s="59">
        <f ca="1">IF(SUM($H$3:KD3)&gt;0,0,IF(KD38=0,0,IF(KD18&lt;&gt;0,KD18,KC45)-KD39))</f>
        <v>0</v>
      </c>
      <c r="KE41" s="59">
        <f ca="1">IF(SUM($H$3:KE3)&gt;0,0,IF(KE38=0,0,IF(KE18&lt;&gt;0,KE18,KD45)-KE39))</f>
        <v>0</v>
      </c>
    </row>
    <row r="42" spans="2:291" x14ac:dyDescent="0.3">
      <c r="C42" t="s">
        <v>35</v>
      </c>
      <c r="D42" s="10">
        <f ca="1">-PMT(Inputs!$G$42/12,Inputs!$G$43*12,Inputs!G15+F39)</f>
        <v>1787.5292259628773</v>
      </c>
      <c r="E42" s="10"/>
      <c r="F42" s="36"/>
      <c r="G42" s="59">
        <f ca="1">IF(SUM(G$3:$H3)&gt;0,0,IF(G38=1,$D$42,0))</f>
        <v>0</v>
      </c>
      <c r="H42" s="59">
        <f ca="1">IF(SUM($H$3:H3)&gt;0,0,IF(H38=1,$D$42,0))</f>
        <v>0</v>
      </c>
      <c r="I42" s="59">
        <f ca="1">IF(SUM($H$3:I3)&gt;0,0,IF(I38=1,$D$42,0))</f>
        <v>0</v>
      </c>
      <c r="J42" s="59">
        <f ca="1">IF(SUM($H$3:J3)&gt;0,0,IF(J38=1,$D$42,0))</f>
        <v>0</v>
      </c>
      <c r="K42" s="59">
        <f ca="1">IF(SUM($H$3:K3)&gt;0,0,IF(K38=1,$D$42,0))</f>
        <v>1787.5292259628773</v>
      </c>
      <c r="L42" s="59">
        <f ca="1">IF(SUM($H$3:L3)&gt;0,0,IF(L38=1,$D$42,0))</f>
        <v>1787.5292259628773</v>
      </c>
      <c r="M42" s="59">
        <f ca="1">IF(SUM($H$3:M3)&gt;0,0,IF(M38=1,$D$42,0))</f>
        <v>1787.5292259628773</v>
      </c>
      <c r="N42" s="59">
        <f ca="1">IF(SUM($H$3:N3)&gt;0,0,IF(N38=1,$D$42,0))</f>
        <v>1787.5292259628773</v>
      </c>
      <c r="O42" s="59">
        <f ca="1">IF(SUM($H$3:O3)&gt;0,0,IF(O38=1,$D$42,0))</f>
        <v>1787.5292259628773</v>
      </c>
      <c r="P42" s="59">
        <f ca="1">IF(SUM($H$3:P3)&gt;0,0,IF(P38=1,$D$42,0))</f>
        <v>1787.5292259628773</v>
      </c>
      <c r="Q42" s="59">
        <f ca="1">IF(SUM($H$3:Q3)&gt;0,0,IF(Q38=1,$D$42,0))</f>
        <v>1787.5292259628773</v>
      </c>
      <c r="R42" s="59">
        <f ca="1">IF(SUM($H$3:R3)&gt;0,0,IF(R38=1,$D$42,0))</f>
        <v>1787.5292259628773</v>
      </c>
      <c r="S42" s="59">
        <f ca="1">IF(SUM($H$3:S3)&gt;0,0,IF(S38=1,$D$42,0))</f>
        <v>1787.5292259628773</v>
      </c>
      <c r="T42" s="59">
        <f ca="1">IF(SUM($H$3:T3)&gt;0,0,IF(T38=1,$D$42,0))</f>
        <v>1787.5292259628773</v>
      </c>
      <c r="U42" s="59">
        <f ca="1">IF(SUM($H$3:U3)&gt;0,0,IF(U38=1,$D$42,0))</f>
        <v>1787.5292259628773</v>
      </c>
      <c r="V42" s="59">
        <f ca="1">IF(SUM($H$3:V3)&gt;0,0,IF(V38=1,$D$42,0))</f>
        <v>1787.5292259628773</v>
      </c>
      <c r="W42" s="59">
        <f ca="1">IF(SUM($H$3:W3)&gt;0,0,IF(W38=1,$D$42,0))</f>
        <v>1787.5292259628773</v>
      </c>
      <c r="X42" s="59">
        <f ca="1">IF(SUM($H$3:X3)&gt;0,0,IF(X38=1,$D$42,0))</f>
        <v>1787.5292259628773</v>
      </c>
      <c r="Y42" s="59">
        <f ca="1">IF(SUM($H$3:Y3)&gt;0,0,IF(Y38=1,$D$42,0))</f>
        <v>1787.5292259628773</v>
      </c>
      <c r="Z42" s="59">
        <f ca="1">IF(SUM($H$3:Z3)&gt;0,0,IF(Z38=1,$D$42,0))</f>
        <v>1787.5292259628773</v>
      </c>
      <c r="AA42" s="59">
        <f ca="1">IF(SUM($H$3:AA3)&gt;0,0,IF(AA38=1,$D$42,0))</f>
        <v>1787.5292259628773</v>
      </c>
      <c r="AB42" s="59">
        <f ca="1">IF(SUM($H$3:AB3)&gt;0,0,IF(AB38=1,$D$42,0))</f>
        <v>1787.5292259628773</v>
      </c>
      <c r="AC42" s="59">
        <f ca="1">IF(SUM($H$3:AC3)&gt;0,0,IF(AC38=1,$D$42,0))</f>
        <v>1787.5292259628773</v>
      </c>
      <c r="AD42" s="59">
        <f ca="1">IF(SUM($H$3:AD3)&gt;0,0,IF(AD38=1,$D$42,0))</f>
        <v>1787.5292259628773</v>
      </c>
      <c r="AE42" s="59">
        <f ca="1">IF(SUM($H$3:AE3)&gt;0,0,IF(AE38=1,$D$42,0))</f>
        <v>1787.5292259628773</v>
      </c>
      <c r="AF42" s="59">
        <f ca="1">IF(SUM($H$3:AF3)&gt;0,0,IF(AF38=1,$D$42,0))</f>
        <v>1787.5292259628773</v>
      </c>
      <c r="AG42" s="59">
        <f ca="1">IF(SUM($H$3:AG3)&gt;0,0,IF(AG38=1,$D$42,0))</f>
        <v>1787.5292259628773</v>
      </c>
      <c r="AH42" s="59">
        <f ca="1">IF(SUM($H$3:AH3)&gt;0,0,IF(AH38=1,$D$42,0))</f>
        <v>1787.5292259628773</v>
      </c>
      <c r="AI42" s="59">
        <f ca="1">IF(SUM($H$3:AI3)&gt;0,0,IF(AI38=1,$D$42,0))</f>
        <v>1787.5292259628773</v>
      </c>
      <c r="AJ42" s="59">
        <f ca="1">IF(SUM($H$3:AJ3)&gt;0,0,IF(AJ38=1,$D$42,0))</f>
        <v>1787.5292259628773</v>
      </c>
      <c r="AK42" s="59">
        <f ca="1">IF(SUM($H$3:AK3)&gt;0,0,IF(AK38=1,$D$42,0))</f>
        <v>1787.5292259628773</v>
      </c>
      <c r="AL42" s="59">
        <f ca="1">IF(SUM($H$3:AL3)&gt;0,0,IF(AL38=1,$D$42,0))</f>
        <v>1787.5292259628773</v>
      </c>
      <c r="AM42" s="59">
        <f ca="1">IF(SUM($H$3:AM3)&gt;0,0,IF(AM38=1,$D$42,0))</f>
        <v>1787.5292259628773</v>
      </c>
      <c r="AN42" s="59">
        <f ca="1">IF(SUM($H$3:AN3)&gt;0,0,IF(AN38=1,$D$42,0))</f>
        <v>1787.5292259628773</v>
      </c>
      <c r="AO42" s="59">
        <f ca="1">IF(SUM($H$3:AO3)&gt;0,0,IF(AO38=1,$D$42,0))</f>
        <v>1787.5292259628773</v>
      </c>
      <c r="AP42" s="59">
        <f ca="1">IF(SUM($H$3:AP3)&gt;0,0,IF(AP38=1,$D$42,0))</f>
        <v>1787.5292259628773</v>
      </c>
      <c r="AQ42" s="59">
        <f ca="1">IF(SUM($H$3:AQ3)&gt;0,0,IF(AQ38=1,$D$42,0))</f>
        <v>1787.5292259628773</v>
      </c>
      <c r="AR42" s="59">
        <f ca="1">IF(SUM($H$3:AR3)&gt;0,0,IF(AR38=1,$D$42,0))</f>
        <v>1787.5292259628773</v>
      </c>
      <c r="AS42" s="59">
        <f ca="1">IF(SUM($H$3:AS3)&gt;0,0,IF(AS38=1,$D$42,0))</f>
        <v>1787.5292259628773</v>
      </c>
      <c r="AT42" s="59">
        <f ca="1">IF(SUM($H$3:AT3)&gt;0,0,IF(AT38=1,$D$42,0))</f>
        <v>1787.5292259628773</v>
      </c>
      <c r="AU42" s="59">
        <f ca="1">IF(SUM($H$3:AU3)&gt;0,0,IF(AU38=1,$D$42,0))</f>
        <v>1787.5292259628773</v>
      </c>
      <c r="AV42" s="59">
        <f ca="1">IF(SUM($H$3:AV3)&gt;0,0,IF(AV38=1,$D$42,0))</f>
        <v>1787.5292259628773</v>
      </c>
      <c r="AW42" s="59">
        <f ca="1">IF(SUM($H$3:AW3)&gt;0,0,IF(AW38=1,$D$42,0))</f>
        <v>1787.5292259628773</v>
      </c>
      <c r="AX42" s="59">
        <f ca="1">IF(SUM($H$3:AX3)&gt;0,0,IF(AX38=1,$D$42,0))</f>
        <v>0</v>
      </c>
      <c r="AY42" s="59">
        <f ca="1">IF(SUM($H$3:AY3)&gt;0,0,IF(AY38=1,$D$42,0))</f>
        <v>0</v>
      </c>
      <c r="AZ42" s="59">
        <f ca="1">IF(SUM($H$3:AZ3)&gt;0,0,IF(AZ38=1,$D$42,0))</f>
        <v>0</v>
      </c>
      <c r="BA42" s="59">
        <f ca="1">IF(SUM($H$3:BA3)&gt;0,0,IF(BA38=1,$D$42,0))</f>
        <v>0</v>
      </c>
      <c r="BB42" s="59">
        <f ca="1">IF(SUM($H$3:BB3)&gt;0,0,IF(BB38=1,$D$42,0))</f>
        <v>0</v>
      </c>
      <c r="BC42" s="59">
        <f ca="1">IF(SUM($H$3:BC3)&gt;0,0,IF(BC38=1,$D$42,0))</f>
        <v>0</v>
      </c>
      <c r="BD42" s="59">
        <f ca="1">IF(SUM($H$3:BD3)&gt;0,0,IF(BD38=1,$D$42,0))</f>
        <v>0</v>
      </c>
      <c r="BE42" s="59">
        <f ca="1">IF(SUM($H$3:BE3)&gt;0,0,IF(BE38=1,$D$42,0))</f>
        <v>0</v>
      </c>
      <c r="BF42" s="59">
        <f ca="1">IF(SUM($H$3:BF3)&gt;0,0,IF(BF38=1,$D$42,0))</f>
        <v>0</v>
      </c>
      <c r="BG42" s="59">
        <f ca="1">IF(SUM($H$3:BG3)&gt;0,0,IF(BG38=1,$D$42,0))</f>
        <v>0</v>
      </c>
      <c r="BH42" s="59">
        <f ca="1">IF(SUM($H$3:BH3)&gt;0,0,IF(BH38=1,$D$42,0))</f>
        <v>0</v>
      </c>
      <c r="BI42" s="59">
        <f ca="1">IF(SUM($H$3:BI3)&gt;0,0,IF(BI38=1,$D$42,0))</f>
        <v>0</v>
      </c>
      <c r="BJ42" s="59">
        <f ca="1">IF(SUM($H$3:BJ3)&gt;0,0,IF(BJ38=1,$D$42,0))</f>
        <v>0</v>
      </c>
      <c r="BK42" s="59">
        <f ca="1">IF(SUM($H$3:BK3)&gt;0,0,IF(BK38=1,$D$42,0))</f>
        <v>0</v>
      </c>
      <c r="BL42" s="59">
        <f ca="1">IF(SUM($H$3:BL3)&gt;0,0,IF(BL38=1,$D$42,0))</f>
        <v>0</v>
      </c>
      <c r="BM42" s="59">
        <f ca="1">IF(SUM($H$3:BM3)&gt;0,0,IF(BM38=1,$D$42,0))</f>
        <v>0</v>
      </c>
      <c r="BN42" s="59">
        <f ca="1">IF(SUM($H$3:BN3)&gt;0,0,IF(BN38=1,$D$42,0))</f>
        <v>0</v>
      </c>
      <c r="BO42" s="59">
        <f ca="1">IF(SUM($H$3:BO3)&gt;0,0,IF(BO38=1,$D$42,0))</f>
        <v>0</v>
      </c>
      <c r="BP42" s="59">
        <f ca="1">IF(SUM($H$3:BP3)&gt;0,0,IF(BP38=1,$D$42,0))</f>
        <v>0</v>
      </c>
      <c r="BQ42" s="59">
        <f ca="1">IF(SUM($H$3:BQ3)&gt;0,0,IF(BQ38=1,$D$42,0))</f>
        <v>0</v>
      </c>
      <c r="BR42" s="59">
        <f ca="1">IF(SUM($H$3:BR3)&gt;0,0,IF(BR38=1,$D$42,0))</f>
        <v>0</v>
      </c>
      <c r="BS42" s="59">
        <f ca="1">IF(SUM($H$3:BS3)&gt;0,0,IF(BS38=1,$D$42,0))</f>
        <v>0</v>
      </c>
      <c r="BT42" s="59">
        <f ca="1">IF(SUM($H$3:BT3)&gt;0,0,IF(BT38=1,$D$42,0))</f>
        <v>0</v>
      </c>
      <c r="BU42" s="59">
        <f ca="1">IF(SUM($H$3:BU3)&gt;0,0,IF(BU38=1,$D$42,0))</f>
        <v>0</v>
      </c>
      <c r="BV42" s="59">
        <f ca="1">IF(SUM($H$3:BV3)&gt;0,0,IF(BV38=1,$D$42,0))</f>
        <v>0</v>
      </c>
      <c r="BW42" s="59">
        <f ca="1">IF(SUM($H$3:BW3)&gt;0,0,IF(BW38=1,$D$42,0))</f>
        <v>0</v>
      </c>
      <c r="BX42" s="59">
        <f ca="1">IF(SUM($H$3:BX3)&gt;0,0,IF(BX38=1,$D$42,0))</f>
        <v>0</v>
      </c>
      <c r="BY42" s="59">
        <f ca="1">IF(SUM($H$3:BY3)&gt;0,0,IF(BY38=1,$D$42,0))</f>
        <v>0</v>
      </c>
      <c r="BZ42" s="59">
        <f ca="1">IF(SUM($H$3:BZ3)&gt;0,0,IF(BZ38=1,$D$42,0))</f>
        <v>0</v>
      </c>
      <c r="CA42" s="59">
        <f ca="1">IF(SUM($H$3:CA3)&gt;0,0,IF(CA38=1,$D$42,0))</f>
        <v>0</v>
      </c>
      <c r="CB42" s="59">
        <f ca="1">IF(SUM($H$3:CB3)&gt;0,0,IF(CB38=1,$D$42,0))</f>
        <v>0</v>
      </c>
      <c r="CC42" s="59">
        <f ca="1">IF(SUM($H$3:CC3)&gt;0,0,IF(CC38=1,$D$42,0))</f>
        <v>0</v>
      </c>
      <c r="CD42" s="59">
        <f ca="1">IF(SUM($H$3:CD3)&gt;0,0,IF(CD38=1,$D$42,0))</f>
        <v>0</v>
      </c>
      <c r="CE42" s="59">
        <f ca="1">IF(SUM($H$3:CE3)&gt;0,0,IF(CE38=1,$D$42,0))</f>
        <v>0</v>
      </c>
      <c r="CF42" s="59">
        <f ca="1">IF(SUM($H$3:CF3)&gt;0,0,IF(CF38=1,$D$42,0))</f>
        <v>0</v>
      </c>
      <c r="CG42" s="59">
        <f ca="1">IF(SUM($H$3:CG3)&gt;0,0,IF(CG38=1,$D$42,0))</f>
        <v>0</v>
      </c>
      <c r="CH42" s="59">
        <f ca="1">IF(SUM($H$3:CH3)&gt;0,0,IF(CH38=1,$D$42,0))</f>
        <v>0</v>
      </c>
      <c r="CI42" s="59">
        <f ca="1">IF(SUM($H$3:CI3)&gt;0,0,IF(CI38=1,$D$42,0))</f>
        <v>0</v>
      </c>
      <c r="CJ42" s="59">
        <f ca="1">IF(SUM($H$3:CJ3)&gt;0,0,IF(CJ38=1,$D$42,0))</f>
        <v>0</v>
      </c>
      <c r="CK42" s="59">
        <f ca="1">IF(SUM($H$3:CK3)&gt;0,0,IF(CK38=1,$D$42,0))</f>
        <v>0</v>
      </c>
      <c r="CL42" s="59">
        <f ca="1">IF(SUM($H$3:CL3)&gt;0,0,IF(CL38=1,$D$42,0))</f>
        <v>0</v>
      </c>
      <c r="CM42" s="59">
        <f ca="1">IF(SUM($H$3:CM3)&gt;0,0,IF(CM38=1,$D$42,0))</f>
        <v>0</v>
      </c>
      <c r="CN42" s="59">
        <f ca="1">IF(SUM($H$3:CN3)&gt;0,0,IF(CN38=1,$D$42,0))</f>
        <v>0</v>
      </c>
      <c r="CO42" s="59">
        <f ca="1">IF(SUM($H$3:CO3)&gt;0,0,IF(CO38=1,$D$42,0))</f>
        <v>0</v>
      </c>
      <c r="CP42" s="59">
        <f ca="1">IF(SUM($H$3:CP3)&gt;0,0,IF(CP38=1,$D$42,0))</f>
        <v>0</v>
      </c>
      <c r="CQ42" s="59">
        <f ca="1">IF(SUM($H$3:CQ3)&gt;0,0,IF(CQ38=1,$D$42,0))</f>
        <v>0</v>
      </c>
      <c r="CR42" s="59">
        <f ca="1">IF(SUM($H$3:CR3)&gt;0,0,IF(CR38=1,$D$42,0))</f>
        <v>0</v>
      </c>
      <c r="CS42" s="59">
        <f ca="1">IF(SUM($H$3:CS3)&gt;0,0,IF(CS38=1,$D$42,0))</f>
        <v>0</v>
      </c>
      <c r="CT42" s="59">
        <f ca="1">IF(SUM($H$3:CT3)&gt;0,0,IF(CT38=1,$D$42,0))</f>
        <v>0</v>
      </c>
      <c r="CU42" s="59">
        <f ca="1">IF(SUM($H$3:CU3)&gt;0,0,IF(CU38=1,$D$42,0))</f>
        <v>0</v>
      </c>
      <c r="CV42" s="59">
        <f ca="1">IF(SUM($H$3:CV3)&gt;0,0,IF(CV38=1,$D$42,0))</f>
        <v>0</v>
      </c>
      <c r="CW42" s="59">
        <f ca="1">IF(SUM($H$3:CW3)&gt;0,0,IF(CW38=1,$D$42,0))</f>
        <v>0</v>
      </c>
      <c r="CX42" s="59">
        <f ca="1">IF(SUM($H$3:CX3)&gt;0,0,IF(CX38=1,$D$42,0))</f>
        <v>0</v>
      </c>
      <c r="CY42" s="59">
        <f ca="1">IF(SUM($H$3:CY3)&gt;0,0,IF(CY38=1,$D$42,0))</f>
        <v>0</v>
      </c>
      <c r="CZ42" s="59">
        <f ca="1">IF(SUM($H$3:CZ3)&gt;0,0,IF(CZ38=1,$D$42,0))</f>
        <v>0</v>
      </c>
      <c r="DA42" s="59">
        <f ca="1">IF(SUM($H$3:DA3)&gt;0,0,IF(DA38=1,$D$42,0))</f>
        <v>0</v>
      </c>
      <c r="DB42" s="59">
        <f ca="1">IF(SUM($H$3:DB3)&gt;0,0,IF(DB38=1,$D$42,0))</f>
        <v>0</v>
      </c>
      <c r="DC42" s="59">
        <f ca="1">IF(SUM($H$3:DC3)&gt;0,0,IF(DC38=1,$D$42,0))</f>
        <v>0</v>
      </c>
      <c r="DD42" s="59">
        <f ca="1">IF(SUM($H$3:DD3)&gt;0,0,IF(DD38=1,$D$42,0))</f>
        <v>0</v>
      </c>
      <c r="DE42" s="59">
        <f ca="1">IF(SUM($H$3:DE3)&gt;0,0,IF(DE38=1,$D$42,0))</f>
        <v>0</v>
      </c>
      <c r="DF42" s="59">
        <f ca="1">IF(SUM($H$3:DF3)&gt;0,0,IF(DF38=1,$D$42,0))</f>
        <v>0</v>
      </c>
      <c r="DG42" s="59">
        <f ca="1">IF(SUM($H$3:DG3)&gt;0,0,IF(DG38=1,$D$42,0))</f>
        <v>0</v>
      </c>
      <c r="DH42" s="59">
        <f ca="1">IF(SUM($H$3:DH3)&gt;0,0,IF(DH38=1,$D$42,0))</f>
        <v>0</v>
      </c>
      <c r="DI42" s="59">
        <f ca="1">IF(SUM($H$3:DI3)&gt;0,0,IF(DI38=1,$D$42,0))</f>
        <v>0</v>
      </c>
      <c r="DJ42" s="59">
        <f ca="1">IF(SUM($H$3:DJ3)&gt;0,0,IF(DJ38=1,$D$42,0))</f>
        <v>0</v>
      </c>
      <c r="DK42" s="59">
        <f ca="1">IF(SUM($H$3:DK3)&gt;0,0,IF(DK38=1,$D$42,0))</f>
        <v>0</v>
      </c>
      <c r="DL42" s="59">
        <f ca="1">IF(SUM($H$3:DL3)&gt;0,0,IF(DL38=1,$D$42,0))</f>
        <v>0</v>
      </c>
      <c r="DM42" s="59">
        <f ca="1">IF(SUM($H$3:DM3)&gt;0,0,IF(DM38=1,$D$42,0))</f>
        <v>0</v>
      </c>
      <c r="DN42" s="59">
        <f ca="1">IF(SUM($H$3:DN3)&gt;0,0,IF(DN38=1,$D$42,0))</f>
        <v>0</v>
      </c>
      <c r="DO42" s="59">
        <f ca="1">IF(SUM($H$3:DO3)&gt;0,0,IF(DO38=1,$D$42,0))</f>
        <v>0</v>
      </c>
      <c r="DP42" s="59">
        <f ca="1">IF(SUM($H$3:DP3)&gt;0,0,IF(DP38=1,$D$42,0))</f>
        <v>0</v>
      </c>
      <c r="DQ42" s="59">
        <f ca="1">IF(SUM($H$3:DQ3)&gt;0,0,IF(DQ38=1,$D$42,0))</f>
        <v>0</v>
      </c>
      <c r="DR42" s="59">
        <f ca="1">IF(SUM($H$3:DR3)&gt;0,0,IF(DR38=1,$D$42,0))</f>
        <v>0</v>
      </c>
      <c r="DS42" s="59">
        <f ca="1">IF(SUM($H$3:DS3)&gt;0,0,IF(DS38=1,$D$42,0))</f>
        <v>0</v>
      </c>
      <c r="DT42" s="59">
        <f ca="1">IF(SUM($H$3:DT3)&gt;0,0,IF(DT38=1,$D$42,0))</f>
        <v>0</v>
      </c>
      <c r="DU42" s="59">
        <f ca="1">IF(SUM($H$3:DU3)&gt;0,0,IF(DU38=1,$D$42,0))</f>
        <v>0</v>
      </c>
      <c r="DV42" s="59">
        <f ca="1">IF(SUM($H$3:DV3)&gt;0,0,IF(DV38=1,$D$42,0))</f>
        <v>0</v>
      </c>
      <c r="DW42" s="59">
        <f ca="1">IF(SUM($H$3:DW3)&gt;0,0,IF(DW38=1,$D$42,0))</f>
        <v>0</v>
      </c>
      <c r="DX42" s="59">
        <f ca="1">IF(SUM($H$3:DX3)&gt;0,0,IF(DX38=1,$D$42,0))</f>
        <v>0</v>
      </c>
      <c r="DY42" s="59">
        <f ca="1">IF(SUM($H$3:DY3)&gt;0,0,IF(DY38=1,$D$42,0))</f>
        <v>0</v>
      </c>
      <c r="DZ42" s="59">
        <f ca="1">IF(SUM($H$3:DZ3)&gt;0,0,IF(DZ38=1,$D$42,0))</f>
        <v>0</v>
      </c>
      <c r="EA42" s="59">
        <f ca="1">IF(SUM($H$3:EA3)&gt;0,0,IF(EA38=1,$D$42,0))</f>
        <v>0</v>
      </c>
      <c r="EB42" s="59">
        <f ca="1">IF(SUM($H$3:EB3)&gt;0,0,IF(EB38=1,$D$42,0))</f>
        <v>0</v>
      </c>
      <c r="EC42" s="59">
        <f ca="1">IF(SUM($H$3:EC3)&gt;0,0,IF(EC38=1,$D$42,0))</f>
        <v>0</v>
      </c>
      <c r="ED42" s="59">
        <f ca="1">IF(SUM($H$3:ED3)&gt;0,0,IF(ED38=1,$D$42,0))</f>
        <v>0</v>
      </c>
      <c r="EE42" s="59">
        <f ca="1">IF(SUM($H$3:EE3)&gt;0,0,IF(EE38=1,$D$42,0))</f>
        <v>0</v>
      </c>
      <c r="EF42" s="59">
        <f ca="1">IF(SUM($H$3:EF3)&gt;0,0,IF(EF38=1,$D$42,0))</f>
        <v>0</v>
      </c>
      <c r="EG42" s="59">
        <f ca="1">IF(SUM($H$3:EG3)&gt;0,0,IF(EG38=1,$D$42,0))</f>
        <v>0</v>
      </c>
      <c r="EH42" s="59">
        <f ca="1">IF(SUM($H$3:EH3)&gt;0,0,IF(EH38=1,$D$42,0))</f>
        <v>0</v>
      </c>
      <c r="EI42" s="59">
        <f ca="1">IF(SUM($H$3:EI3)&gt;0,0,IF(EI38=1,$D$42,0))</f>
        <v>0</v>
      </c>
      <c r="EJ42" s="59">
        <f ca="1">IF(SUM($H$3:EJ3)&gt;0,0,IF(EJ38=1,$D$42,0))</f>
        <v>0</v>
      </c>
      <c r="EK42" s="59">
        <f ca="1">IF(SUM($H$3:EK3)&gt;0,0,IF(EK38=1,$D$42,0))</f>
        <v>0</v>
      </c>
      <c r="EL42" s="59">
        <f ca="1">IF(SUM($H$3:EL3)&gt;0,0,IF(EL38=1,$D$42,0))</f>
        <v>0</v>
      </c>
      <c r="EM42" s="59">
        <f ca="1">IF(SUM($H$3:EM3)&gt;0,0,IF(EM38=1,$D$42,0))</f>
        <v>0</v>
      </c>
      <c r="EN42" s="59">
        <f ca="1">IF(SUM($H$3:EN3)&gt;0,0,IF(EN38=1,$D$42,0))</f>
        <v>0</v>
      </c>
      <c r="EO42" s="59">
        <f ca="1">IF(SUM($H$3:EO3)&gt;0,0,IF(EO38=1,$D$42,0))</f>
        <v>0</v>
      </c>
      <c r="EP42" s="59">
        <f ca="1">IF(SUM($H$3:EP3)&gt;0,0,IF(EP38=1,$D$42,0))</f>
        <v>0</v>
      </c>
      <c r="EQ42" s="59">
        <f ca="1">IF(SUM($H$3:EQ3)&gt;0,0,IF(EQ38=1,$D$42,0))</f>
        <v>0</v>
      </c>
      <c r="ER42" s="59">
        <f ca="1">IF(SUM($H$3:ER3)&gt;0,0,IF(ER38=1,$D$42,0))</f>
        <v>0</v>
      </c>
      <c r="ES42" s="59">
        <f ca="1">IF(SUM($H$3:ES3)&gt;0,0,IF(ES38=1,$D$42,0))</f>
        <v>0</v>
      </c>
      <c r="ET42" s="59">
        <f ca="1">IF(SUM($H$3:ET3)&gt;0,0,IF(ET38=1,$D$42,0))</f>
        <v>0</v>
      </c>
      <c r="EU42" s="59">
        <f ca="1">IF(SUM($H$3:EU3)&gt;0,0,IF(EU38=1,$D$42,0))</f>
        <v>0</v>
      </c>
      <c r="EV42" s="59">
        <f ca="1">IF(SUM($H$3:EV3)&gt;0,0,IF(EV38=1,$D$42,0))</f>
        <v>0</v>
      </c>
      <c r="EW42" s="59">
        <f ca="1">IF(SUM($H$3:EW3)&gt;0,0,IF(EW38=1,$D$42,0))</f>
        <v>0</v>
      </c>
      <c r="EX42" s="59">
        <f ca="1">IF(SUM($H$3:EX3)&gt;0,0,IF(EX38=1,$D$42,0))</f>
        <v>0</v>
      </c>
      <c r="EY42" s="59">
        <f ca="1">IF(SUM($H$3:EY3)&gt;0,0,IF(EY38=1,$D$42,0))</f>
        <v>0</v>
      </c>
      <c r="EZ42" s="59">
        <f ca="1">IF(SUM($H$3:EZ3)&gt;0,0,IF(EZ38=1,$D$42,0))</f>
        <v>0</v>
      </c>
      <c r="FA42" s="59">
        <f ca="1">IF(SUM($H$3:FA3)&gt;0,0,IF(FA38=1,$D$42,0))</f>
        <v>0</v>
      </c>
      <c r="FB42" s="59">
        <f ca="1">IF(SUM($H$3:FB3)&gt;0,0,IF(FB38=1,$D$42,0))</f>
        <v>0</v>
      </c>
      <c r="FC42" s="59">
        <f ca="1">IF(SUM($H$3:FC3)&gt;0,0,IF(FC38=1,$D$42,0))</f>
        <v>0</v>
      </c>
      <c r="FD42" s="59">
        <f ca="1">IF(SUM($H$3:FD3)&gt;0,0,IF(FD38=1,$D$42,0))</f>
        <v>0</v>
      </c>
      <c r="FE42" s="59">
        <f ca="1">IF(SUM($H$3:FE3)&gt;0,0,IF(FE38=1,$D$42,0))</f>
        <v>0</v>
      </c>
      <c r="FF42" s="59">
        <f ca="1">IF(SUM($H$3:FF3)&gt;0,0,IF(FF38=1,$D$42,0))</f>
        <v>0</v>
      </c>
      <c r="FG42" s="59">
        <f ca="1">IF(SUM($H$3:FG3)&gt;0,0,IF(FG38=1,$D$42,0))</f>
        <v>0</v>
      </c>
      <c r="FH42" s="59">
        <f ca="1">IF(SUM($H$3:FH3)&gt;0,0,IF(FH38=1,$D$42,0))</f>
        <v>0</v>
      </c>
      <c r="FI42" s="59">
        <f ca="1">IF(SUM($H$3:FI3)&gt;0,0,IF(FI38=1,$D$42,0))</f>
        <v>0</v>
      </c>
      <c r="FJ42" s="59">
        <f ca="1">IF(SUM($H$3:FJ3)&gt;0,0,IF(FJ38=1,$D$42,0))</f>
        <v>0</v>
      </c>
      <c r="FK42" s="59">
        <f ca="1">IF(SUM($H$3:FK3)&gt;0,0,IF(FK38=1,$D$42,0))</f>
        <v>0</v>
      </c>
      <c r="FL42" s="59">
        <f ca="1">IF(SUM($H$3:FL3)&gt;0,0,IF(FL38=1,$D$42,0))</f>
        <v>0</v>
      </c>
      <c r="FM42" s="59">
        <f ca="1">IF(SUM($H$3:FM3)&gt;0,0,IF(FM38=1,$D$42,0))</f>
        <v>0</v>
      </c>
      <c r="FN42" s="59">
        <f ca="1">IF(SUM($H$3:FN3)&gt;0,0,IF(FN38=1,$D$42,0))</f>
        <v>0</v>
      </c>
      <c r="FO42" s="59">
        <f ca="1">IF(SUM($H$3:FO3)&gt;0,0,IF(FO38=1,$D$42,0))</f>
        <v>0</v>
      </c>
      <c r="FP42" s="59">
        <f ca="1">IF(SUM($H$3:FP3)&gt;0,0,IF(FP38=1,$D$42,0))</f>
        <v>0</v>
      </c>
      <c r="FQ42" s="59">
        <f ca="1">IF(SUM($H$3:FQ3)&gt;0,0,IF(FQ38=1,$D$42,0))</f>
        <v>0</v>
      </c>
      <c r="FR42" s="59">
        <f ca="1">IF(SUM($H$3:FR3)&gt;0,0,IF(FR38=1,$D$42,0))</f>
        <v>0</v>
      </c>
      <c r="FS42" s="59">
        <f ca="1">IF(SUM($H$3:FS3)&gt;0,0,IF(FS38=1,$D$42,0))</f>
        <v>0</v>
      </c>
      <c r="FT42" s="59">
        <f ca="1">IF(SUM($H$3:FT3)&gt;0,0,IF(FT38=1,$D$42,0))</f>
        <v>0</v>
      </c>
      <c r="FU42" s="59">
        <f ca="1">IF(SUM($H$3:FU3)&gt;0,0,IF(FU38=1,$D$42,0))</f>
        <v>0</v>
      </c>
      <c r="FV42" s="59">
        <f ca="1">IF(SUM($H$3:FV3)&gt;0,0,IF(FV38=1,$D$42,0))</f>
        <v>0</v>
      </c>
      <c r="FW42" s="59">
        <f ca="1">IF(SUM($H$3:FW3)&gt;0,0,IF(FW38=1,$D$42,0))</f>
        <v>0</v>
      </c>
      <c r="FX42" s="59">
        <f ca="1">IF(SUM($H$3:FX3)&gt;0,0,IF(FX38=1,$D$42,0))</f>
        <v>0</v>
      </c>
      <c r="FY42" s="59">
        <f ca="1">IF(SUM($H$3:FY3)&gt;0,0,IF(FY38=1,$D$42,0))</f>
        <v>0</v>
      </c>
      <c r="FZ42" s="59">
        <f ca="1">IF(SUM($H$3:FZ3)&gt;0,0,IF(FZ38=1,$D$42,0))</f>
        <v>0</v>
      </c>
      <c r="GA42" s="59">
        <f ca="1">IF(SUM($H$3:GA3)&gt;0,0,IF(GA38=1,$D$42,0))</f>
        <v>0</v>
      </c>
      <c r="GB42" s="59">
        <f ca="1">IF(SUM($H$3:GB3)&gt;0,0,IF(GB38=1,$D$42,0))</f>
        <v>0</v>
      </c>
      <c r="GC42" s="59">
        <f ca="1">IF(SUM($H$3:GC3)&gt;0,0,IF(GC38=1,$D$42,0))</f>
        <v>0</v>
      </c>
      <c r="GD42" s="59">
        <f ca="1">IF(SUM($H$3:GD3)&gt;0,0,IF(GD38=1,$D$42,0))</f>
        <v>0</v>
      </c>
      <c r="GE42" s="59">
        <f ca="1">IF(SUM($H$3:GE3)&gt;0,0,IF(GE38=1,$D$42,0))</f>
        <v>0</v>
      </c>
      <c r="GF42" s="59">
        <f ca="1">IF(SUM($H$3:GF3)&gt;0,0,IF(GF38=1,$D$42,0))</f>
        <v>0</v>
      </c>
      <c r="GG42" s="59">
        <f ca="1">IF(SUM($H$3:GG3)&gt;0,0,IF(GG38=1,$D$42,0))</f>
        <v>0</v>
      </c>
      <c r="GH42" s="59">
        <f ca="1">IF(SUM($H$3:GH3)&gt;0,0,IF(GH38=1,$D$42,0))</f>
        <v>0</v>
      </c>
      <c r="GI42" s="59">
        <f ca="1">IF(SUM($H$3:GI3)&gt;0,0,IF(GI38=1,$D$42,0))</f>
        <v>0</v>
      </c>
      <c r="GJ42" s="59">
        <f ca="1">IF(SUM($H$3:GJ3)&gt;0,0,IF(GJ38=1,$D$42,0))</f>
        <v>0</v>
      </c>
      <c r="GK42" s="59">
        <f ca="1">IF(SUM($H$3:GK3)&gt;0,0,IF(GK38=1,$D$42,0))</f>
        <v>0</v>
      </c>
      <c r="GL42" s="59">
        <f ca="1">IF(SUM($H$3:GL3)&gt;0,0,IF(GL38=1,$D$42,0))</f>
        <v>0</v>
      </c>
      <c r="GM42" s="59">
        <f ca="1">IF(SUM($H$3:GM3)&gt;0,0,IF(GM38=1,$D$42,0))</f>
        <v>0</v>
      </c>
      <c r="GN42" s="59">
        <f ca="1">IF(SUM($H$3:GN3)&gt;0,0,IF(GN38=1,$D$42,0))</f>
        <v>0</v>
      </c>
      <c r="GO42" s="59">
        <f ca="1">IF(SUM($H$3:GO3)&gt;0,0,IF(GO38=1,$D$42,0))</f>
        <v>0</v>
      </c>
      <c r="GP42" s="59">
        <f ca="1">IF(SUM($H$3:GP3)&gt;0,0,IF(GP38=1,$D$42,0))</f>
        <v>0</v>
      </c>
      <c r="GQ42" s="59">
        <f ca="1">IF(SUM($H$3:GQ3)&gt;0,0,IF(GQ38=1,$D$42,0))</f>
        <v>0</v>
      </c>
      <c r="GR42" s="59">
        <f ca="1">IF(SUM($H$3:GR3)&gt;0,0,IF(GR38=1,$D$42,0))</f>
        <v>0</v>
      </c>
      <c r="GS42" s="59">
        <f ca="1">IF(SUM($H$3:GS3)&gt;0,0,IF(GS38=1,$D$42,0))</f>
        <v>0</v>
      </c>
      <c r="GT42" s="59">
        <f ca="1">IF(SUM($H$3:GT3)&gt;0,0,IF(GT38=1,$D$42,0))</f>
        <v>0</v>
      </c>
      <c r="GU42" s="59">
        <f ca="1">IF(SUM($H$3:GU3)&gt;0,0,IF(GU38=1,$D$42,0))</f>
        <v>0</v>
      </c>
      <c r="GV42" s="59">
        <f ca="1">IF(SUM($H$3:GV3)&gt;0,0,IF(GV38=1,$D$42,0))</f>
        <v>0</v>
      </c>
      <c r="GW42" s="59">
        <f ca="1">IF(SUM($H$3:GW3)&gt;0,0,IF(GW38=1,$D$42,0))</f>
        <v>0</v>
      </c>
      <c r="GX42" s="59">
        <f ca="1">IF(SUM($H$3:GX3)&gt;0,0,IF(GX38=1,$D$42,0))</f>
        <v>0</v>
      </c>
      <c r="GY42" s="59">
        <f ca="1">IF(SUM($H$3:GY3)&gt;0,0,IF(GY38=1,$D$42,0))</f>
        <v>0</v>
      </c>
      <c r="GZ42" s="59">
        <f ca="1">IF(SUM($H$3:GZ3)&gt;0,0,IF(GZ38=1,$D$42,0))</f>
        <v>0</v>
      </c>
      <c r="HA42" s="59">
        <f ca="1">IF(SUM($H$3:HA3)&gt;0,0,IF(HA38=1,$D$42,0))</f>
        <v>0</v>
      </c>
      <c r="HB42" s="59">
        <f ca="1">IF(SUM($H$3:HB3)&gt;0,0,IF(HB38=1,$D$42,0))</f>
        <v>0</v>
      </c>
      <c r="HC42" s="59">
        <f ca="1">IF(SUM($H$3:HC3)&gt;0,0,IF(HC38=1,$D$42,0))</f>
        <v>0</v>
      </c>
      <c r="HD42" s="59">
        <f ca="1">IF(SUM($H$3:HD3)&gt;0,0,IF(HD38=1,$D$42,0))</f>
        <v>0</v>
      </c>
      <c r="HE42" s="59">
        <f ca="1">IF(SUM($H$3:HE3)&gt;0,0,IF(HE38=1,$D$42,0))</f>
        <v>0</v>
      </c>
      <c r="HF42" s="59">
        <f ca="1">IF(SUM($H$3:HF3)&gt;0,0,IF(HF38=1,$D$42,0))</f>
        <v>0</v>
      </c>
      <c r="HG42" s="59">
        <f ca="1">IF(SUM($H$3:HG3)&gt;0,0,IF(HG38=1,$D$42,0))</f>
        <v>0</v>
      </c>
      <c r="HH42" s="59">
        <f ca="1">IF(SUM($H$3:HH3)&gt;0,0,IF(HH38=1,$D$42,0))</f>
        <v>0</v>
      </c>
      <c r="HI42" s="59">
        <f ca="1">IF(SUM($H$3:HI3)&gt;0,0,IF(HI38=1,$D$42,0))</f>
        <v>0</v>
      </c>
      <c r="HJ42" s="59">
        <f ca="1">IF(SUM($H$3:HJ3)&gt;0,0,IF(HJ38=1,$D$42,0))</f>
        <v>0</v>
      </c>
      <c r="HK42" s="59">
        <f ca="1">IF(SUM($H$3:HK3)&gt;0,0,IF(HK38=1,$D$42,0))</f>
        <v>0</v>
      </c>
      <c r="HL42" s="59">
        <f ca="1">IF(SUM($H$3:HL3)&gt;0,0,IF(HL38=1,$D$42,0))</f>
        <v>0</v>
      </c>
      <c r="HM42" s="59">
        <f ca="1">IF(SUM($H$3:HM3)&gt;0,0,IF(HM38=1,$D$42,0))</f>
        <v>0</v>
      </c>
      <c r="HN42" s="59">
        <f ca="1">IF(SUM($H$3:HN3)&gt;0,0,IF(HN38=1,$D$42,0))</f>
        <v>0</v>
      </c>
      <c r="HO42" s="59">
        <f ca="1">IF(SUM($H$3:HO3)&gt;0,0,IF(HO38=1,$D$42,0))</f>
        <v>0</v>
      </c>
      <c r="HP42" s="59">
        <f ca="1">IF(SUM($H$3:HP3)&gt;0,0,IF(HP38=1,$D$42,0))</f>
        <v>0</v>
      </c>
      <c r="HQ42" s="59">
        <f ca="1">IF(SUM($H$3:HQ3)&gt;0,0,IF(HQ38=1,$D$42,0))</f>
        <v>0</v>
      </c>
      <c r="HR42" s="59">
        <f ca="1">IF(SUM($H$3:HR3)&gt;0,0,IF(HR38=1,$D$42,0))</f>
        <v>0</v>
      </c>
      <c r="HS42" s="59">
        <f ca="1">IF(SUM($H$3:HS3)&gt;0,0,IF(HS38=1,$D$42,0))</f>
        <v>0</v>
      </c>
      <c r="HT42" s="59">
        <f ca="1">IF(SUM($H$3:HT3)&gt;0,0,IF(HT38=1,$D$42,0))</f>
        <v>0</v>
      </c>
      <c r="HU42" s="59">
        <f ca="1">IF(SUM($H$3:HU3)&gt;0,0,IF(HU38=1,$D$42,0))</f>
        <v>0</v>
      </c>
      <c r="HV42" s="59">
        <f ca="1">IF(SUM($H$3:HV3)&gt;0,0,IF(HV38=1,$D$42,0))</f>
        <v>0</v>
      </c>
      <c r="HW42" s="59">
        <f ca="1">IF(SUM($H$3:HW3)&gt;0,0,IF(HW38=1,$D$42,0))</f>
        <v>0</v>
      </c>
      <c r="HX42" s="59">
        <f ca="1">IF(SUM($H$3:HX3)&gt;0,0,IF(HX38=1,$D$42,0))</f>
        <v>0</v>
      </c>
      <c r="HY42" s="59">
        <f ca="1">IF(SUM($H$3:HY3)&gt;0,0,IF(HY38=1,$D$42,0))</f>
        <v>0</v>
      </c>
      <c r="HZ42" s="59">
        <f ca="1">IF(SUM($H$3:HZ3)&gt;0,0,IF(HZ38=1,$D$42,0))</f>
        <v>0</v>
      </c>
      <c r="IA42" s="59">
        <f ca="1">IF(SUM($H$3:IA3)&gt;0,0,IF(IA38=1,$D$42,0))</f>
        <v>0</v>
      </c>
      <c r="IB42" s="59">
        <f ca="1">IF(SUM($H$3:IB3)&gt;0,0,IF(IB38=1,$D$42,0))</f>
        <v>0</v>
      </c>
      <c r="IC42" s="59">
        <f ca="1">IF(SUM($H$3:IC3)&gt;0,0,IF(IC38=1,$D$42,0))</f>
        <v>0</v>
      </c>
      <c r="ID42" s="59">
        <f ca="1">IF(SUM($H$3:ID3)&gt;0,0,IF(ID38=1,$D$42,0))</f>
        <v>0</v>
      </c>
      <c r="IE42" s="59">
        <f ca="1">IF(SUM($H$3:IE3)&gt;0,0,IF(IE38=1,$D$42,0))</f>
        <v>0</v>
      </c>
      <c r="IF42" s="59">
        <f ca="1">IF(SUM($H$3:IF3)&gt;0,0,IF(IF38=1,$D$42,0))</f>
        <v>0</v>
      </c>
      <c r="IG42" s="59">
        <f ca="1">IF(SUM($H$3:IG3)&gt;0,0,IF(IG38=1,$D$42,0))</f>
        <v>0</v>
      </c>
      <c r="IH42" s="59">
        <f ca="1">IF(SUM($H$3:IH3)&gt;0,0,IF(IH38=1,$D$42,0))</f>
        <v>0</v>
      </c>
      <c r="II42" s="59">
        <f ca="1">IF(SUM($H$3:II3)&gt;0,0,IF(II38=1,$D$42,0))</f>
        <v>0</v>
      </c>
      <c r="IJ42" s="59">
        <f ca="1">IF(SUM($H$3:IJ3)&gt;0,0,IF(IJ38=1,$D$42,0))</f>
        <v>0</v>
      </c>
      <c r="IK42" s="59">
        <f ca="1">IF(SUM($H$3:IK3)&gt;0,0,IF(IK38=1,$D$42,0))</f>
        <v>0</v>
      </c>
      <c r="IL42" s="59">
        <f ca="1">IF(SUM($H$3:IL3)&gt;0,0,IF(IL38=1,$D$42,0))</f>
        <v>0</v>
      </c>
      <c r="IM42" s="59">
        <f ca="1">IF(SUM($H$3:IM3)&gt;0,0,IF(IM38=1,$D$42,0))</f>
        <v>0</v>
      </c>
      <c r="IN42" s="59">
        <f ca="1">IF(SUM($H$3:IN3)&gt;0,0,IF(IN38=1,$D$42,0))</f>
        <v>0</v>
      </c>
      <c r="IO42" s="59">
        <f ca="1">IF(SUM($H$3:IO3)&gt;0,0,IF(IO38=1,$D$42,0))</f>
        <v>0</v>
      </c>
      <c r="IP42" s="59">
        <f ca="1">IF(SUM($H$3:IP3)&gt;0,0,IF(IP38=1,$D$42,0))</f>
        <v>0</v>
      </c>
      <c r="IQ42" s="59">
        <f ca="1">IF(SUM($H$3:IQ3)&gt;0,0,IF(IQ38=1,$D$42,0))</f>
        <v>0</v>
      </c>
      <c r="IR42" s="59">
        <f ca="1">IF(SUM($H$3:IR3)&gt;0,0,IF(IR38=1,$D$42,0))</f>
        <v>0</v>
      </c>
      <c r="IS42" s="59">
        <f ca="1">IF(SUM($H$3:IS3)&gt;0,0,IF(IS38=1,$D$42,0))</f>
        <v>0</v>
      </c>
      <c r="IT42" s="59">
        <f ca="1">IF(SUM($H$3:IT3)&gt;0,0,IF(IT38=1,$D$42,0))</f>
        <v>0</v>
      </c>
      <c r="IU42" s="59">
        <f ca="1">IF(SUM($H$3:IU3)&gt;0,0,IF(IU38=1,$D$42,0))</f>
        <v>0</v>
      </c>
      <c r="IV42" s="59">
        <f ca="1">IF(SUM($H$3:IV3)&gt;0,0,IF(IV38=1,$D$42,0))</f>
        <v>0</v>
      </c>
      <c r="IW42" s="59">
        <f ca="1">IF(SUM($H$3:IW3)&gt;0,0,IF(IW38=1,$D$42,0))</f>
        <v>0</v>
      </c>
      <c r="IX42" s="59">
        <f ca="1">IF(SUM($H$3:IX3)&gt;0,0,IF(IX38=1,$D$42,0))</f>
        <v>0</v>
      </c>
      <c r="IY42" s="59">
        <f ca="1">IF(SUM($H$3:IY3)&gt;0,0,IF(IY38=1,$D$42,0))</f>
        <v>0</v>
      </c>
      <c r="IZ42" s="59">
        <f ca="1">IF(SUM($H$3:IZ3)&gt;0,0,IF(IZ38=1,$D$42,0))</f>
        <v>0</v>
      </c>
      <c r="JA42" s="59">
        <f ca="1">IF(SUM($H$3:JA3)&gt;0,0,IF(JA38=1,$D$42,0))</f>
        <v>0</v>
      </c>
      <c r="JB42" s="59">
        <f ca="1">IF(SUM($H$3:JB3)&gt;0,0,IF(JB38=1,$D$42,0))</f>
        <v>0</v>
      </c>
      <c r="JC42" s="59">
        <f ca="1">IF(SUM($H$3:JC3)&gt;0,0,IF(JC38=1,$D$42,0))</f>
        <v>0</v>
      </c>
      <c r="JD42" s="59">
        <f ca="1">IF(SUM($H$3:JD3)&gt;0,0,IF(JD38=1,$D$42,0))</f>
        <v>0</v>
      </c>
      <c r="JE42" s="59">
        <f ca="1">IF(SUM($H$3:JE3)&gt;0,0,IF(JE38=1,$D$42,0))</f>
        <v>0</v>
      </c>
      <c r="JF42" s="59">
        <f ca="1">IF(SUM($H$3:JF3)&gt;0,0,IF(JF38=1,$D$42,0))</f>
        <v>0</v>
      </c>
      <c r="JG42" s="59">
        <f ca="1">IF(SUM($H$3:JG3)&gt;0,0,IF(JG38=1,$D$42,0))</f>
        <v>0</v>
      </c>
      <c r="JH42" s="59">
        <f ca="1">IF(SUM($H$3:JH3)&gt;0,0,IF(JH38=1,$D$42,0))</f>
        <v>0</v>
      </c>
      <c r="JI42" s="59">
        <f ca="1">IF(SUM($H$3:JI3)&gt;0,0,IF(JI38=1,$D$42,0))</f>
        <v>0</v>
      </c>
      <c r="JJ42" s="59">
        <f ca="1">IF(SUM($H$3:JJ3)&gt;0,0,IF(JJ38=1,$D$42,0))</f>
        <v>0</v>
      </c>
      <c r="JK42" s="59">
        <f ca="1">IF(SUM($H$3:JK3)&gt;0,0,IF(JK38=1,$D$42,0))</f>
        <v>0</v>
      </c>
      <c r="JL42" s="59">
        <f ca="1">IF(SUM($H$3:JL3)&gt;0,0,IF(JL38=1,$D$42,0))</f>
        <v>0</v>
      </c>
      <c r="JM42" s="59">
        <f ca="1">IF(SUM($H$3:JM3)&gt;0,0,IF(JM38=1,$D$42,0))</f>
        <v>0</v>
      </c>
      <c r="JN42" s="59">
        <f ca="1">IF(SUM($H$3:JN3)&gt;0,0,IF(JN38=1,$D$42,0))</f>
        <v>0</v>
      </c>
      <c r="JO42" s="59">
        <f ca="1">IF(SUM($H$3:JO3)&gt;0,0,IF(JO38=1,$D$42,0))</f>
        <v>0</v>
      </c>
      <c r="JP42" s="59">
        <f ca="1">IF(SUM($H$3:JP3)&gt;0,0,IF(JP38=1,$D$42,0))</f>
        <v>0</v>
      </c>
      <c r="JQ42" s="59">
        <f ca="1">IF(SUM($H$3:JQ3)&gt;0,0,IF(JQ38=1,$D$42,0))</f>
        <v>0</v>
      </c>
      <c r="JR42" s="59">
        <f ca="1">IF(SUM($H$3:JR3)&gt;0,0,IF(JR38=1,$D$42,0))</f>
        <v>0</v>
      </c>
      <c r="JS42" s="59">
        <f ca="1">IF(SUM($H$3:JS3)&gt;0,0,IF(JS38=1,$D$42,0))</f>
        <v>0</v>
      </c>
      <c r="JT42" s="59">
        <f ca="1">IF(SUM($H$3:JT3)&gt;0,0,IF(JT38=1,$D$42,0))</f>
        <v>0</v>
      </c>
      <c r="JU42" s="59">
        <f ca="1">IF(SUM($H$3:JU3)&gt;0,0,IF(JU38=1,$D$42,0))</f>
        <v>0</v>
      </c>
      <c r="JV42" s="59">
        <f ca="1">IF(SUM($H$3:JV3)&gt;0,0,IF(JV38=1,$D$42,0))</f>
        <v>0</v>
      </c>
      <c r="JW42" s="59">
        <f ca="1">IF(SUM($H$3:JW3)&gt;0,0,IF(JW38=1,$D$42,0))</f>
        <v>0</v>
      </c>
      <c r="JX42" s="59">
        <f ca="1">IF(SUM($H$3:JX3)&gt;0,0,IF(JX38=1,$D$42,0))</f>
        <v>0</v>
      </c>
      <c r="JY42" s="59">
        <f ca="1">IF(SUM($H$3:JY3)&gt;0,0,IF(JY38=1,$D$42,0))</f>
        <v>0</v>
      </c>
      <c r="JZ42" s="59">
        <f ca="1">IF(SUM($H$3:JZ3)&gt;0,0,IF(JZ38=1,$D$42,0))</f>
        <v>0</v>
      </c>
      <c r="KA42" s="59">
        <f ca="1">IF(SUM($H$3:KA3)&gt;0,0,IF(KA38=1,$D$42,0))</f>
        <v>0</v>
      </c>
      <c r="KB42" s="59">
        <f ca="1">IF(SUM($H$3:KB3)&gt;0,0,IF(KB38=1,$D$42,0))</f>
        <v>0</v>
      </c>
      <c r="KC42" s="59">
        <f ca="1">IF(SUM($H$3:KC3)&gt;0,0,IF(KC38=1,$D$42,0))</f>
        <v>0</v>
      </c>
      <c r="KD42" s="59">
        <f ca="1">IF(SUM($H$3:KD3)&gt;0,0,IF(KD38=1,$D$42,0))</f>
        <v>0</v>
      </c>
      <c r="KE42" s="59">
        <f ca="1">IF(SUM($H$3:KE3)&gt;0,0,IF(KE38=1,$D$42,0))</f>
        <v>0</v>
      </c>
    </row>
    <row r="43" spans="2:291" x14ac:dyDescent="0.3">
      <c r="C43" s="28" t="s">
        <v>36</v>
      </c>
      <c r="F43" s="37">
        <f ca="1">SUM(G43:KE43)</f>
        <v>18545.361176584767</v>
      </c>
      <c r="G43" s="59"/>
      <c r="H43" s="59"/>
      <c r="I43" s="59"/>
      <c r="J43" s="59"/>
      <c r="K43" s="59"/>
      <c r="L43" s="59"/>
      <c r="M43" s="59"/>
      <c r="N43" s="59"/>
      <c r="O43" s="59"/>
      <c r="P43" s="62">
        <f ca="1">P42-P44</f>
        <v>494.73216172012781</v>
      </c>
      <c r="Q43" s="62">
        <f t="shared" ref="Q43:CB43" ca="1" si="551">Q42-Q44</f>
        <v>497.61809933016184</v>
      </c>
      <c r="R43" s="62">
        <f t="shared" ca="1" si="551"/>
        <v>500.52087157625465</v>
      </c>
      <c r="S43" s="62">
        <f t="shared" ca="1" si="551"/>
        <v>503.44057666044932</v>
      </c>
      <c r="T43" s="62">
        <f t="shared" ca="1" si="551"/>
        <v>506.37731335763533</v>
      </c>
      <c r="U43" s="62">
        <f t="shared" ca="1" si="551"/>
        <v>509.33118101888817</v>
      </c>
      <c r="V43" s="62">
        <f t="shared" ca="1" si="551"/>
        <v>512.30227957483157</v>
      </c>
      <c r="W43" s="62">
        <f t="shared" ca="1" si="551"/>
        <v>515.29070953901805</v>
      </c>
      <c r="X43" s="62">
        <f t="shared" ca="1" si="551"/>
        <v>518.29657201132909</v>
      </c>
      <c r="Y43" s="62">
        <f t="shared" ca="1" si="551"/>
        <v>521.31996868139527</v>
      </c>
      <c r="Z43" s="62">
        <f t="shared" ca="1" si="551"/>
        <v>524.36100183203666</v>
      </c>
      <c r="AA43" s="62">
        <f t="shared" ca="1" si="551"/>
        <v>527.41977434272349</v>
      </c>
      <c r="AB43" s="62">
        <f t="shared" ca="1" si="551"/>
        <v>530.49638969305624</v>
      </c>
      <c r="AC43" s="62">
        <f t="shared" ca="1" si="551"/>
        <v>533.59095196626572</v>
      </c>
      <c r="AD43" s="62">
        <f t="shared" ca="1" si="551"/>
        <v>536.70356585273566</v>
      </c>
      <c r="AE43" s="62">
        <f t="shared" ca="1" si="551"/>
        <v>539.83433665354323</v>
      </c>
      <c r="AF43" s="62">
        <f t="shared" ca="1" si="551"/>
        <v>542.98337028402239</v>
      </c>
      <c r="AG43" s="62">
        <f t="shared" ca="1" si="551"/>
        <v>546.15077327734571</v>
      </c>
      <c r="AH43" s="62">
        <f t="shared" ca="1" si="551"/>
        <v>549.33665278813032</v>
      </c>
      <c r="AI43" s="62">
        <f t="shared" ca="1" si="551"/>
        <v>552.5411165960611</v>
      </c>
      <c r="AJ43" s="62">
        <f t="shared" ca="1" si="551"/>
        <v>555.76427310953795</v>
      </c>
      <c r="AK43" s="62">
        <f t="shared" ca="1" si="551"/>
        <v>559.0062313693436</v>
      </c>
      <c r="AL43" s="62">
        <f t="shared" ca="1" si="551"/>
        <v>562.26710105233133</v>
      </c>
      <c r="AM43" s="62">
        <f t="shared" ca="1" si="551"/>
        <v>565.54699247513668</v>
      </c>
      <c r="AN43" s="62">
        <f t="shared" ca="1" si="551"/>
        <v>568.84601659790815</v>
      </c>
      <c r="AO43" s="62">
        <f t="shared" ca="1" si="551"/>
        <v>572.16428502806275</v>
      </c>
      <c r="AP43" s="62">
        <f t="shared" ca="1" si="551"/>
        <v>575.50191002405973</v>
      </c>
      <c r="AQ43" s="62">
        <f t="shared" ca="1" si="551"/>
        <v>578.85900449920018</v>
      </c>
      <c r="AR43" s="62">
        <f t="shared" ca="1" si="551"/>
        <v>582.23568202544539</v>
      </c>
      <c r="AS43" s="62">
        <f t="shared" ca="1" si="551"/>
        <v>585.63205683726028</v>
      </c>
      <c r="AT43" s="62">
        <f t="shared" ca="1" si="551"/>
        <v>589.04824383547771</v>
      </c>
      <c r="AU43" s="62">
        <f t="shared" ca="1" si="551"/>
        <v>592.48435859118467</v>
      </c>
      <c r="AV43" s="62">
        <f t="shared" ca="1" si="551"/>
        <v>595.94051734963318</v>
      </c>
      <c r="AW43" s="62">
        <f t="shared" ca="1" si="551"/>
        <v>599.41683703417266</v>
      </c>
      <c r="AX43" s="62">
        <f t="shared" ca="1" si="551"/>
        <v>0</v>
      </c>
      <c r="AY43" s="62">
        <f t="shared" ca="1" si="551"/>
        <v>0</v>
      </c>
      <c r="AZ43" s="62">
        <f t="shared" ca="1" si="551"/>
        <v>0</v>
      </c>
      <c r="BA43" s="62">
        <f t="shared" ca="1" si="551"/>
        <v>0</v>
      </c>
      <c r="BB43" s="62">
        <f t="shared" ca="1" si="551"/>
        <v>0</v>
      </c>
      <c r="BC43" s="62">
        <f t="shared" ca="1" si="551"/>
        <v>0</v>
      </c>
      <c r="BD43" s="62">
        <f t="shared" ca="1" si="551"/>
        <v>0</v>
      </c>
      <c r="BE43" s="62">
        <f t="shared" ca="1" si="551"/>
        <v>0</v>
      </c>
      <c r="BF43" s="62">
        <f t="shared" ca="1" si="551"/>
        <v>0</v>
      </c>
      <c r="BG43" s="62">
        <f t="shared" ca="1" si="551"/>
        <v>0</v>
      </c>
      <c r="BH43" s="62">
        <f t="shared" ca="1" si="551"/>
        <v>0</v>
      </c>
      <c r="BI43" s="62">
        <f t="shared" ca="1" si="551"/>
        <v>0</v>
      </c>
      <c r="BJ43" s="62">
        <f t="shared" ca="1" si="551"/>
        <v>0</v>
      </c>
      <c r="BK43" s="62">
        <f t="shared" ca="1" si="551"/>
        <v>0</v>
      </c>
      <c r="BL43" s="62">
        <f t="shared" ca="1" si="551"/>
        <v>0</v>
      </c>
      <c r="BM43" s="62">
        <f t="shared" ca="1" si="551"/>
        <v>0</v>
      </c>
      <c r="BN43" s="62">
        <f t="shared" ca="1" si="551"/>
        <v>0</v>
      </c>
      <c r="BO43" s="62">
        <f t="shared" ca="1" si="551"/>
        <v>0</v>
      </c>
      <c r="BP43" s="62">
        <f t="shared" ca="1" si="551"/>
        <v>0</v>
      </c>
      <c r="BQ43" s="62">
        <f t="shared" ca="1" si="551"/>
        <v>0</v>
      </c>
      <c r="BR43" s="62">
        <f t="shared" ca="1" si="551"/>
        <v>0</v>
      </c>
      <c r="BS43" s="62">
        <f t="shared" ca="1" si="551"/>
        <v>0</v>
      </c>
      <c r="BT43" s="62">
        <f t="shared" ca="1" si="551"/>
        <v>0</v>
      </c>
      <c r="BU43" s="62">
        <f t="shared" ca="1" si="551"/>
        <v>0</v>
      </c>
      <c r="BV43" s="62">
        <f t="shared" ca="1" si="551"/>
        <v>0</v>
      </c>
      <c r="BW43" s="62">
        <f t="shared" ca="1" si="551"/>
        <v>0</v>
      </c>
      <c r="BX43" s="62">
        <f t="shared" ca="1" si="551"/>
        <v>0</v>
      </c>
      <c r="BY43" s="62">
        <f t="shared" ca="1" si="551"/>
        <v>0</v>
      </c>
      <c r="BZ43" s="62">
        <f t="shared" ca="1" si="551"/>
        <v>0</v>
      </c>
      <c r="CA43" s="62">
        <f t="shared" ca="1" si="551"/>
        <v>0</v>
      </c>
      <c r="CB43" s="62">
        <f t="shared" ca="1" si="551"/>
        <v>0</v>
      </c>
      <c r="CC43" s="62">
        <f t="shared" ref="CC43:EN43" ca="1" si="552">CC42-CC44</f>
        <v>0</v>
      </c>
      <c r="CD43" s="62">
        <f t="shared" ca="1" si="552"/>
        <v>0</v>
      </c>
      <c r="CE43" s="62">
        <f t="shared" ca="1" si="552"/>
        <v>0</v>
      </c>
      <c r="CF43" s="62">
        <f t="shared" ca="1" si="552"/>
        <v>0</v>
      </c>
      <c r="CG43" s="62">
        <f t="shared" ca="1" si="552"/>
        <v>0</v>
      </c>
      <c r="CH43" s="62">
        <f t="shared" ca="1" si="552"/>
        <v>0</v>
      </c>
      <c r="CI43" s="62">
        <f t="shared" ca="1" si="552"/>
        <v>0</v>
      </c>
      <c r="CJ43" s="62">
        <f t="shared" ca="1" si="552"/>
        <v>0</v>
      </c>
      <c r="CK43" s="62">
        <f t="shared" ca="1" si="552"/>
        <v>0</v>
      </c>
      <c r="CL43" s="62">
        <f t="shared" ca="1" si="552"/>
        <v>0</v>
      </c>
      <c r="CM43" s="62">
        <f t="shared" ca="1" si="552"/>
        <v>0</v>
      </c>
      <c r="CN43" s="62">
        <f t="shared" ca="1" si="552"/>
        <v>0</v>
      </c>
      <c r="CO43" s="62">
        <f t="shared" ca="1" si="552"/>
        <v>0</v>
      </c>
      <c r="CP43" s="62">
        <f t="shared" ca="1" si="552"/>
        <v>0</v>
      </c>
      <c r="CQ43" s="62">
        <f t="shared" ca="1" si="552"/>
        <v>0</v>
      </c>
      <c r="CR43" s="62">
        <f t="shared" ca="1" si="552"/>
        <v>0</v>
      </c>
      <c r="CS43" s="62">
        <f t="shared" ca="1" si="552"/>
        <v>0</v>
      </c>
      <c r="CT43" s="62">
        <f t="shared" ca="1" si="552"/>
        <v>0</v>
      </c>
      <c r="CU43" s="62">
        <f t="shared" ca="1" si="552"/>
        <v>0</v>
      </c>
      <c r="CV43" s="62">
        <f t="shared" ca="1" si="552"/>
        <v>0</v>
      </c>
      <c r="CW43" s="62">
        <f t="shared" ca="1" si="552"/>
        <v>0</v>
      </c>
      <c r="CX43" s="62">
        <f t="shared" ca="1" si="552"/>
        <v>0</v>
      </c>
      <c r="CY43" s="62">
        <f t="shared" ca="1" si="552"/>
        <v>0</v>
      </c>
      <c r="CZ43" s="62">
        <f t="shared" ca="1" si="552"/>
        <v>0</v>
      </c>
      <c r="DA43" s="62">
        <f t="shared" ca="1" si="552"/>
        <v>0</v>
      </c>
      <c r="DB43" s="62">
        <f t="shared" ca="1" si="552"/>
        <v>0</v>
      </c>
      <c r="DC43" s="62">
        <f t="shared" ca="1" si="552"/>
        <v>0</v>
      </c>
      <c r="DD43" s="62">
        <f t="shared" ca="1" si="552"/>
        <v>0</v>
      </c>
      <c r="DE43" s="62">
        <f t="shared" ca="1" si="552"/>
        <v>0</v>
      </c>
      <c r="DF43" s="62">
        <f t="shared" ca="1" si="552"/>
        <v>0</v>
      </c>
      <c r="DG43" s="62">
        <f t="shared" ca="1" si="552"/>
        <v>0</v>
      </c>
      <c r="DH43" s="62">
        <f t="shared" ca="1" si="552"/>
        <v>0</v>
      </c>
      <c r="DI43" s="62">
        <f t="shared" ca="1" si="552"/>
        <v>0</v>
      </c>
      <c r="DJ43" s="62">
        <f t="shared" ca="1" si="552"/>
        <v>0</v>
      </c>
      <c r="DK43" s="62">
        <f t="shared" ca="1" si="552"/>
        <v>0</v>
      </c>
      <c r="DL43" s="62">
        <f t="shared" ca="1" si="552"/>
        <v>0</v>
      </c>
      <c r="DM43" s="62">
        <f t="shared" ca="1" si="552"/>
        <v>0</v>
      </c>
      <c r="DN43" s="62">
        <f t="shared" ca="1" si="552"/>
        <v>0</v>
      </c>
      <c r="DO43" s="62">
        <f t="shared" ca="1" si="552"/>
        <v>0</v>
      </c>
      <c r="DP43" s="62">
        <f t="shared" ca="1" si="552"/>
        <v>0</v>
      </c>
      <c r="DQ43" s="62">
        <f t="shared" ca="1" si="552"/>
        <v>0</v>
      </c>
      <c r="DR43" s="62">
        <f t="shared" ca="1" si="552"/>
        <v>0</v>
      </c>
      <c r="DS43" s="62">
        <f t="shared" ca="1" si="552"/>
        <v>0</v>
      </c>
      <c r="DT43" s="62">
        <f t="shared" ca="1" si="552"/>
        <v>0</v>
      </c>
      <c r="DU43" s="62">
        <f t="shared" ca="1" si="552"/>
        <v>0</v>
      </c>
      <c r="DV43" s="62">
        <f t="shared" ca="1" si="552"/>
        <v>0</v>
      </c>
      <c r="DW43" s="62">
        <f t="shared" ca="1" si="552"/>
        <v>0</v>
      </c>
      <c r="DX43" s="62">
        <f t="shared" ca="1" si="552"/>
        <v>0</v>
      </c>
      <c r="DY43" s="62">
        <f t="shared" ca="1" si="552"/>
        <v>0</v>
      </c>
      <c r="DZ43" s="62">
        <f t="shared" ca="1" si="552"/>
        <v>0</v>
      </c>
      <c r="EA43" s="62">
        <f t="shared" ca="1" si="552"/>
        <v>0</v>
      </c>
      <c r="EB43" s="62">
        <f t="shared" ca="1" si="552"/>
        <v>0</v>
      </c>
      <c r="EC43" s="62">
        <f t="shared" ca="1" si="552"/>
        <v>0</v>
      </c>
      <c r="ED43" s="62">
        <f t="shared" ca="1" si="552"/>
        <v>0</v>
      </c>
      <c r="EE43" s="62">
        <f t="shared" ca="1" si="552"/>
        <v>0</v>
      </c>
      <c r="EF43" s="62">
        <f t="shared" ca="1" si="552"/>
        <v>0</v>
      </c>
      <c r="EG43" s="62">
        <f t="shared" ca="1" si="552"/>
        <v>0</v>
      </c>
      <c r="EH43" s="62">
        <f t="shared" ca="1" si="552"/>
        <v>0</v>
      </c>
      <c r="EI43" s="62">
        <f t="shared" ca="1" si="552"/>
        <v>0</v>
      </c>
      <c r="EJ43" s="62">
        <f t="shared" ca="1" si="552"/>
        <v>0</v>
      </c>
      <c r="EK43" s="62">
        <f t="shared" ca="1" si="552"/>
        <v>0</v>
      </c>
      <c r="EL43" s="62">
        <f t="shared" ca="1" si="552"/>
        <v>0</v>
      </c>
      <c r="EM43" s="62">
        <f t="shared" ca="1" si="552"/>
        <v>0</v>
      </c>
      <c r="EN43" s="62">
        <f t="shared" ca="1" si="552"/>
        <v>0</v>
      </c>
      <c r="EO43" s="62">
        <f t="shared" ref="EO43:EQ43" ca="1" si="553">EO42-EO44</f>
        <v>0</v>
      </c>
      <c r="EP43" s="62">
        <f t="shared" ca="1" si="553"/>
        <v>0</v>
      </c>
      <c r="EQ43" s="62">
        <f t="shared" ca="1" si="553"/>
        <v>0</v>
      </c>
      <c r="ER43" s="62">
        <f t="shared" ref="ER43" ca="1" si="554">ER42-ER44</f>
        <v>0</v>
      </c>
      <c r="ES43" s="62">
        <f t="shared" ref="ES43" ca="1" si="555">ES42-ES44</f>
        <v>0</v>
      </c>
      <c r="ET43" s="62">
        <f t="shared" ref="ET43" ca="1" si="556">ET42-ET44</f>
        <v>0</v>
      </c>
      <c r="EU43" s="62">
        <f t="shared" ref="EU43" ca="1" si="557">EU42-EU44</f>
        <v>0</v>
      </c>
      <c r="EV43" s="62">
        <f t="shared" ref="EV43" ca="1" si="558">EV42-EV44</f>
        <v>0</v>
      </c>
      <c r="EW43" s="62">
        <f t="shared" ref="EW43" ca="1" si="559">EW42-EW44</f>
        <v>0</v>
      </c>
      <c r="EX43" s="62">
        <f t="shared" ref="EX43" ca="1" si="560">EX42-EX44</f>
        <v>0</v>
      </c>
      <c r="EY43" s="62">
        <f t="shared" ref="EY43" ca="1" si="561">EY42-EY44</f>
        <v>0</v>
      </c>
      <c r="EZ43" s="62">
        <f t="shared" ref="EZ43" ca="1" si="562">EZ42-EZ44</f>
        <v>0</v>
      </c>
      <c r="FA43" s="62">
        <f t="shared" ref="FA43" ca="1" si="563">FA42-FA44</f>
        <v>0</v>
      </c>
      <c r="FB43" s="62">
        <f t="shared" ref="FB43" ca="1" si="564">FB42-FB44</f>
        <v>0</v>
      </c>
      <c r="FC43" s="62">
        <f t="shared" ref="FC43" ca="1" si="565">FC42-FC44</f>
        <v>0</v>
      </c>
      <c r="FD43" s="62">
        <f t="shared" ref="FD43" ca="1" si="566">FD42-FD44</f>
        <v>0</v>
      </c>
      <c r="FE43" s="62">
        <f t="shared" ref="FE43" ca="1" si="567">FE42-FE44</f>
        <v>0</v>
      </c>
      <c r="FF43" s="62">
        <f t="shared" ref="FF43" ca="1" si="568">FF42-FF44</f>
        <v>0</v>
      </c>
      <c r="FG43" s="62">
        <f t="shared" ref="FG43" ca="1" si="569">FG42-FG44</f>
        <v>0</v>
      </c>
      <c r="FH43" s="62">
        <f t="shared" ref="FH43" ca="1" si="570">FH42-FH44</f>
        <v>0</v>
      </c>
      <c r="FI43" s="62">
        <f t="shared" ref="FI43" ca="1" si="571">FI42-FI44</f>
        <v>0</v>
      </c>
      <c r="FJ43" s="62">
        <f t="shared" ref="FJ43" ca="1" si="572">FJ42-FJ44</f>
        <v>0</v>
      </c>
      <c r="FK43" s="62">
        <f t="shared" ref="FK43" ca="1" si="573">FK42-FK44</f>
        <v>0</v>
      </c>
      <c r="FL43" s="62">
        <f t="shared" ref="FL43" ca="1" si="574">FL42-FL44</f>
        <v>0</v>
      </c>
      <c r="FM43" s="62">
        <f t="shared" ref="FM43" ca="1" si="575">FM42-FM44</f>
        <v>0</v>
      </c>
      <c r="FN43" s="62">
        <f t="shared" ref="FN43" ca="1" si="576">FN42-FN44</f>
        <v>0</v>
      </c>
      <c r="FO43" s="62">
        <f t="shared" ref="FO43" ca="1" si="577">FO42-FO44</f>
        <v>0</v>
      </c>
      <c r="FP43" s="62">
        <f t="shared" ref="FP43" ca="1" si="578">FP42-FP44</f>
        <v>0</v>
      </c>
      <c r="FQ43" s="62">
        <f t="shared" ref="FQ43" ca="1" si="579">FQ42-FQ44</f>
        <v>0</v>
      </c>
      <c r="FR43" s="62">
        <f t="shared" ref="FR43" ca="1" si="580">FR42-FR44</f>
        <v>0</v>
      </c>
      <c r="FS43" s="62">
        <f t="shared" ref="FS43" ca="1" si="581">FS42-FS44</f>
        <v>0</v>
      </c>
      <c r="FT43" s="62">
        <f t="shared" ref="FT43" ca="1" si="582">FT42-FT44</f>
        <v>0</v>
      </c>
      <c r="FU43" s="62">
        <f t="shared" ref="FU43" ca="1" si="583">FU42-FU44</f>
        <v>0</v>
      </c>
      <c r="FV43" s="62">
        <f t="shared" ref="FV43" ca="1" si="584">FV42-FV44</f>
        <v>0</v>
      </c>
      <c r="FW43" s="62">
        <f t="shared" ref="FW43" ca="1" si="585">FW42-FW44</f>
        <v>0</v>
      </c>
      <c r="FX43" s="62">
        <f t="shared" ref="FX43" ca="1" si="586">FX42-FX44</f>
        <v>0</v>
      </c>
      <c r="FY43" s="62">
        <f t="shared" ref="FY43" ca="1" si="587">FY42-FY44</f>
        <v>0</v>
      </c>
      <c r="FZ43" s="62">
        <f t="shared" ref="FZ43" ca="1" si="588">FZ42-FZ44</f>
        <v>0</v>
      </c>
      <c r="GA43" s="62">
        <f t="shared" ref="GA43" ca="1" si="589">GA42-GA44</f>
        <v>0</v>
      </c>
      <c r="GB43" s="62">
        <f t="shared" ref="GB43" ca="1" si="590">GB42-GB44</f>
        <v>0</v>
      </c>
      <c r="GC43" s="62">
        <f t="shared" ref="GC43" ca="1" si="591">GC42-GC44</f>
        <v>0</v>
      </c>
      <c r="GD43" s="62">
        <f t="shared" ref="GD43" ca="1" si="592">GD42-GD44</f>
        <v>0</v>
      </c>
      <c r="GE43" s="62">
        <f t="shared" ref="GE43" ca="1" si="593">GE42-GE44</f>
        <v>0</v>
      </c>
      <c r="GF43" s="62">
        <f t="shared" ref="GF43" ca="1" si="594">GF42-GF44</f>
        <v>0</v>
      </c>
      <c r="GG43" s="62">
        <f t="shared" ref="GG43" ca="1" si="595">GG42-GG44</f>
        <v>0</v>
      </c>
      <c r="GH43" s="62">
        <f t="shared" ref="GH43" ca="1" si="596">GH42-GH44</f>
        <v>0</v>
      </c>
      <c r="GI43" s="62">
        <f t="shared" ref="GI43" ca="1" si="597">GI42-GI44</f>
        <v>0</v>
      </c>
      <c r="GJ43" s="62">
        <f t="shared" ref="GJ43" ca="1" si="598">GJ42-GJ44</f>
        <v>0</v>
      </c>
      <c r="GK43" s="62">
        <f t="shared" ref="GK43" ca="1" si="599">GK42-GK44</f>
        <v>0</v>
      </c>
      <c r="GL43" s="62">
        <f t="shared" ref="GL43" ca="1" si="600">GL42-GL44</f>
        <v>0</v>
      </c>
      <c r="GM43" s="62">
        <f t="shared" ref="GM43" ca="1" si="601">GM42-GM44</f>
        <v>0</v>
      </c>
      <c r="GN43" s="62">
        <f t="shared" ref="GN43" ca="1" si="602">GN42-GN44</f>
        <v>0</v>
      </c>
      <c r="GO43" s="62">
        <f t="shared" ref="GO43" ca="1" si="603">GO42-GO44</f>
        <v>0</v>
      </c>
      <c r="GP43" s="62">
        <f t="shared" ref="GP43" ca="1" si="604">GP42-GP44</f>
        <v>0</v>
      </c>
      <c r="GQ43" s="62">
        <f t="shared" ref="GQ43" ca="1" si="605">GQ42-GQ44</f>
        <v>0</v>
      </c>
      <c r="GR43" s="62">
        <f t="shared" ref="GR43" ca="1" si="606">GR42-GR44</f>
        <v>0</v>
      </c>
      <c r="GS43" s="62">
        <f t="shared" ref="GS43" ca="1" si="607">GS42-GS44</f>
        <v>0</v>
      </c>
      <c r="GT43" s="62">
        <f t="shared" ref="GT43" ca="1" si="608">GT42-GT44</f>
        <v>0</v>
      </c>
      <c r="GU43" s="62">
        <f t="shared" ref="GU43" ca="1" si="609">GU42-GU44</f>
        <v>0</v>
      </c>
      <c r="GV43" s="62">
        <f t="shared" ref="GV43" ca="1" si="610">GV42-GV44</f>
        <v>0</v>
      </c>
      <c r="GW43" s="62">
        <f t="shared" ref="GW43" ca="1" si="611">GW42-GW44</f>
        <v>0</v>
      </c>
      <c r="GX43" s="62">
        <f t="shared" ref="GX43" ca="1" si="612">GX42-GX44</f>
        <v>0</v>
      </c>
      <c r="GY43" s="62">
        <f t="shared" ref="GY43" ca="1" si="613">GY42-GY44</f>
        <v>0</v>
      </c>
      <c r="GZ43" s="62">
        <f t="shared" ref="GZ43" ca="1" si="614">GZ42-GZ44</f>
        <v>0</v>
      </c>
      <c r="HA43" s="62">
        <f t="shared" ref="HA43" ca="1" si="615">HA42-HA44</f>
        <v>0</v>
      </c>
      <c r="HB43" s="62">
        <f t="shared" ref="HB43" ca="1" si="616">HB42-HB44</f>
        <v>0</v>
      </c>
      <c r="HC43" s="62">
        <f t="shared" ref="HC43" ca="1" si="617">HC42-HC44</f>
        <v>0</v>
      </c>
      <c r="HD43" s="62">
        <f t="shared" ref="HD43" ca="1" si="618">HD42-HD44</f>
        <v>0</v>
      </c>
      <c r="HE43" s="62">
        <f t="shared" ref="HE43" ca="1" si="619">HE42-HE44</f>
        <v>0</v>
      </c>
      <c r="HF43" s="62">
        <f t="shared" ref="HF43" ca="1" si="620">HF42-HF44</f>
        <v>0</v>
      </c>
      <c r="HG43" s="62">
        <f t="shared" ref="HG43" ca="1" si="621">HG42-HG44</f>
        <v>0</v>
      </c>
      <c r="HH43" s="62">
        <f t="shared" ref="HH43" ca="1" si="622">HH42-HH44</f>
        <v>0</v>
      </c>
      <c r="HI43" s="62">
        <f t="shared" ref="HI43" ca="1" si="623">HI42-HI44</f>
        <v>0</v>
      </c>
      <c r="HJ43" s="62">
        <f t="shared" ref="HJ43" ca="1" si="624">HJ42-HJ44</f>
        <v>0</v>
      </c>
      <c r="HK43" s="62">
        <f t="shared" ref="HK43" ca="1" si="625">HK42-HK44</f>
        <v>0</v>
      </c>
      <c r="HL43" s="62">
        <f t="shared" ref="HL43" ca="1" si="626">HL42-HL44</f>
        <v>0</v>
      </c>
      <c r="HM43" s="62">
        <f t="shared" ref="HM43" ca="1" si="627">HM42-HM44</f>
        <v>0</v>
      </c>
      <c r="HN43" s="62">
        <f t="shared" ref="HN43" ca="1" si="628">HN42-HN44</f>
        <v>0</v>
      </c>
      <c r="HO43" s="62">
        <f t="shared" ref="HO43" ca="1" si="629">HO42-HO44</f>
        <v>0</v>
      </c>
      <c r="HP43" s="62">
        <f t="shared" ref="HP43" ca="1" si="630">HP42-HP44</f>
        <v>0</v>
      </c>
      <c r="HQ43" s="62">
        <f t="shared" ref="HQ43" ca="1" si="631">HQ42-HQ44</f>
        <v>0</v>
      </c>
      <c r="HR43" s="62">
        <f t="shared" ref="HR43" ca="1" si="632">HR42-HR44</f>
        <v>0</v>
      </c>
      <c r="HS43" s="62">
        <f t="shared" ref="HS43" ca="1" si="633">HS42-HS44</f>
        <v>0</v>
      </c>
      <c r="HT43" s="62">
        <f t="shared" ref="HT43" ca="1" si="634">HT42-HT44</f>
        <v>0</v>
      </c>
      <c r="HU43" s="62">
        <f t="shared" ref="HU43" ca="1" si="635">HU42-HU44</f>
        <v>0</v>
      </c>
      <c r="HV43" s="62">
        <f t="shared" ref="HV43" ca="1" si="636">HV42-HV44</f>
        <v>0</v>
      </c>
      <c r="HW43" s="62">
        <f t="shared" ref="HW43" ca="1" si="637">HW42-HW44</f>
        <v>0</v>
      </c>
      <c r="HX43" s="62">
        <f t="shared" ref="HX43" ca="1" si="638">HX42-HX44</f>
        <v>0</v>
      </c>
      <c r="HY43" s="62">
        <f t="shared" ref="HY43" ca="1" si="639">HY42-HY44</f>
        <v>0</v>
      </c>
      <c r="HZ43" s="62">
        <f t="shared" ref="HZ43" ca="1" si="640">HZ42-HZ44</f>
        <v>0</v>
      </c>
      <c r="IA43" s="62">
        <f t="shared" ref="IA43" ca="1" si="641">IA42-IA44</f>
        <v>0</v>
      </c>
      <c r="IB43" s="62">
        <f t="shared" ref="IB43" ca="1" si="642">IB42-IB44</f>
        <v>0</v>
      </c>
      <c r="IC43" s="62">
        <f t="shared" ref="IC43" ca="1" si="643">IC42-IC44</f>
        <v>0</v>
      </c>
      <c r="ID43" s="62">
        <f t="shared" ref="ID43" ca="1" si="644">ID42-ID44</f>
        <v>0</v>
      </c>
      <c r="IE43" s="62">
        <f t="shared" ref="IE43" ca="1" si="645">IE42-IE44</f>
        <v>0</v>
      </c>
      <c r="IF43" s="62">
        <f t="shared" ref="IF43" ca="1" si="646">IF42-IF44</f>
        <v>0</v>
      </c>
      <c r="IG43" s="62">
        <f t="shared" ref="IG43" ca="1" si="647">IG42-IG44</f>
        <v>0</v>
      </c>
      <c r="IH43" s="62">
        <f t="shared" ref="IH43" ca="1" si="648">IH42-IH44</f>
        <v>0</v>
      </c>
      <c r="II43" s="62">
        <f t="shared" ref="II43" ca="1" si="649">II42-II44</f>
        <v>0</v>
      </c>
      <c r="IJ43" s="62">
        <f t="shared" ref="IJ43" ca="1" si="650">IJ42-IJ44</f>
        <v>0</v>
      </c>
      <c r="IK43" s="62">
        <f t="shared" ref="IK43" ca="1" si="651">IK42-IK44</f>
        <v>0</v>
      </c>
      <c r="IL43" s="62">
        <f t="shared" ref="IL43" ca="1" si="652">IL42-IL44</f>
        <v>0</v>
      </c>
      <c r="IM43" s="62">
        <f t="shared" ref="IM43" ca="1" si="653">IM42-IM44</f>
        <v>0</v>
      </c>
      <c r="IN43" s="62">
        <f t="shared" ref="IN43" ca="1" si="654">IN42-IN44</f>
        <v>0</v>
      </c>
      <c r="IO43" s="62">
        <f t="shared" ref="IO43" ca="1" si="655">IO42-IO44</f>
        <v>0</v>
      </c>
      <c r="IP43" s="62">
        <f t="shared" ref="IP43" ca="1" si="656">IP42-IP44</f>
        <v>0</v>
      </c>
      <c r="IQ43" s="62">
        <f t="shared" ref="IQ43" ca="1" si="657">IQ42-IQ44</f>
        <v>0</v>
      </c>
      <c r="IR43" s="62">
        <f t="shared" ref="IR43" ca="1" si="658">IR42-IR44</f>
        <v>0</v>
      </c>
      <c r="IS43" s="62">
        <f t="shared" ref="IS43" ca="1" si="659">IS42-IS44</f>
        <v>0</v>
      </c>
      <c r="IT43" s="62">
        <f t="shared" ref="IT43" ca="1" si="660">IT42-IT44</f>
        <v>0</v>
      </c>
      <c r="IU43" s="62">
        <f t="shared" ref="IU43" ca="1" si="661">IU42-IU44</f>
        <v>0</v>
      </c>
      <c r="IV43" s="62">
        <f t="shared" ref="IV43" ca="1" si="662">IV42-IV44</f>
        <v>0</v>
      </c>
      <c r="IW43" s="62">
        <f t="shared" ref="IW43" ca="1" si="663">IW42-IW44</f>
        <v>0</v>
      </c>
      <c r="IX43" s="62">
        <f t="shared" ref="IX43" ca="1" si="664">IX42-IX44</f>
        <v>0</v>
      </c>
      <c r="IY43" s="62">
        <f t="shared" ref="IY43" ca="1" si="665">IY42-IY44</f>
        <v>0</v>
      </c>
      <c r="IZ43" s="62">
        <f t="shared" ref="IZ43" ca="1" si="666">IZ42-IZ44</f>
        <v>0</v>
      </c>
      <c r="JA43" s="62">
        <f t="shared" ref="JA43" ca="1" si="667">JA42-JA44</f>
        <v>0</v>
      </c>
      <c r="JB43" s="62">
        <f t="shared" ref="JB43" ca="1" si="668">JB42-JB44</f>
        <v>0</v>
      </c>
      <c r="JC43" s="62">
        <f t="shared" ref="JC43" ca="1" si="669">JC42-JC44</f>
        <v>0</v>
      </c>
      <c r="JD43" s="62">
        <f t="shared" ref="JD43" ca="1" si="670">JD42-JD44</f>
        <v>0</v>
      </c>
      <c r="JE43" s="62">
        <f t="shared" ref="JE43" ca="1" si="671">JE42-JE44</f>
        <v>0</v>
      </c>
      <c r="JF43" s="62">
        <f t="shared" ref="JF43" ca="1" si="672">JF42-JF44</f>
        <v>0</v>
      </c>
      <c r="JG43" s="62">
        <f t="shared" ref="JG43" ca="1" si="673">JG42-JG44</f>
        <v>0</v>
      </c>
      <c r="JH43" s="62">
        <f t="shared" ref="JH43" ca="1" si="674">JH42-JH44</f>
        <v>0</v>
      </c>
      <c r="JI43" s="62">
        <f t="shared" ref="JI43" ca="1" si="675">JI42-JI44</f>
        <v>0</v>
      </c>
      <c r="JJ43" s="62">
        <f t="shared" ref="JJ43" ca="1" si="676">JJ42-JJ44</f>
        <v>0</v>
      </c>
      <c r="JK43" s="62">
        <f t="shared" ref="JK43" ca="1" si="677">JK42-JK44</f>
        <v>0</v>
      </c>
      <c r="JL43" s="62">
        <f t="shared" ref="JL43" ca="1" si="678">JL42-JL44</f>
        <v>0</v>
      </c>
      <c r="JM43" s="62">
        <f t="shared" ref="JM43" ca="1" si="679">JM42-JM44</f>
        <v>0</v>
      </c>
      <c r="JN43" s="62">
        <f t="shared" ref="JN43" ca="1" si="680">JN42-JN44</f>
        <v>0</v>
      </c>
      <c r="JO43" s="62">
        <f t="shared" ref="JO43" ca="1" si="681">JO42-JO44</f>
        <v>0</v>
      </c>
      <c r="JP43" s="62">
        <f t="shared" ref="JP43" ca="1" si="682">JP42-JP44</f>
        <v>0</v>
      </c>
      <c r="JQ43" s="62">
        <f t="shared" ref="JQ43" ca="1" si="683">JQ42-JQ44</f>
        <v>0</v>
      </c>
      <c r="JR43" s="62">
        <f t="shared" ref="JR43" ca="1" si="684">JR42-JR44</f>
        <v>0</v>
      </c>
      <c r="JS43" s="62">
        <f t="shared" ref="JS43" ca="1" si="685">JS42-JS44</f>
        <v>0</v>
      </c>
      <c r="JT43" s="62">
        <f t="shared" ref="JT43" ca="1" si="686">JT42-JT44</f>
        <v>0</v>
      </c>
      <c r="JU43" s="62">
        <f t="shared" ref="JU43" ca="1" si="687">JU42-JU44</f>
        <v>0</v>
      </c>
      <c r="JV43" s="62">
        <f t="shared" ref="JV43" ca="1" si="688">JV42-JV44</f>
        <v>0</v>
      </c>
      <c r="JW43" s="62">
        <f t="shared" ref="JW43" ca="1" si="689">JW42-JW44</f>
        <v>0</v>
      </c>
      <c r="JX43" s="62">
        <f t="shared" ref="JX43" ca="1" si="690">JX42-JX44</f>
        <v>0</v>
      </c>
      <c r="JY43" s="62">
        <f t="shared" ref="JY43" ca="1" si="691">JY42-JY44</f>
        <v>0</v>
      </c>
      <c r="JZ43" s="62">
        <f t="shared" ref="JZ43" ca="1" si="692">JZ42-JZ44</f>
        <v>0</v>
      </c>
      <c r="KA43" s="62">
        <f t="shared" ref="KA43" ca="1" si="693">KA42-KA44</f>
        <v>0</v>
      </c>
      <c r="KB43" s="62">
        <f t="shared" ref="KB43" ca="1" si="694">KB42-KB44</f>
        <v>0</v>
      </c>
      <c r="KC43" s="62">
        <f t="shared" ref="KC43" ca="1" si="695">KC42-KC44</f>
        <v>0</v>
      </c>
      <c r="KD43" s="62">
        <f t="shared" ref="KD43" ca="1" si="696">KD42-KD44</f>
        <v>0</v>
      </c>
      <c r="KE43" s="62">
        <f t="shared" ref="KE43" ca="1" si="697">KE42-KE44</f>
        <v>0</v>
      </c>
    </row>
    <row r="44" spans="2:291" x14ac:dyDescent="0.3">
      <c r="C44" s="28" t="s">
        <v>37</v>
      </c>
      <c r="F44" s="37">
        <f ca="1">SUM(G44:KE44)</f>
        <v>42230.632506153059</v>
      </c>
      <c r="G44" s="59"/>
      <c r="H44" s="59"/>
      <c r="I44" s="59"/>
      <c r="J44" s="59"/>
      <c r="K44" s="59"/>
      <c r="L44" s="59"/>
      <c r="M44" s="59"/>
      <c r="N44" s="59"/>
      <c r="O44" s="59"/>
      <c r="P44" s="62">
        <f ca="1">P41*(-Inputs!$G$42/12)</f>
        <v>1292.7970642427495</v>
      </c>
      <c r="Q44" s="62">
        <f ca="1">Q41*(-Inputs!$G$42/12)</f>
        <v>1289.9111266327154</v>
      </c>
      <c r="R44" s="62">
        <f ca="1">R41*(-Inputs!$G$42/12)</f>
        <v>1287.0083543866226</v>
      </c>
      <c r="S44" s="62">
        <f ca="1">S41*(-Inputs!$G$42/12)</f>
        <v>1284.0886493024279</v>
      </c>
      <c r="T44" s="62">
        <f ca="1">T41*(-Inputs!$G$42/12)</f>
        <v>1281.1519126052419</v>
      </c>
      <c r="U44" s="62">
        <f ca="1">U41*(-Inputs!$G$42/12)</f>
        <v>1278.1980449439891</v>
      </c>
      <c r="V44" s="62">
        <f ca="1">V41*(-Inputs!$G$42/12)</f>
        <v>1275.2269463880457</v>
      </c>
      <c r="W44" s="62">
        <f ca="1">W41*(-Inputs!$G$42/12)</f>
        <v>1272.2385164238592</v>
      </c>
      <c r="X44" s="62">
        <f ca="1">X41*(-Inputs!$G$42/12)</f>
        <v>1269.2326539515482</v>
      </c>
      <c r="Y44" s="62">
        <f ca="1">Y41*(-Inputs!$G$42/12)</f>
        <v>1266.209257281482</v>
      </c>
      <c r="Z44" s="62">
        <f ca="1">Z41*(-Inputs!$G$42/12)</f>
        <v>1263.1682241308406</v>
      </c>
      <c r="AA44" s="62">
        <f ca="1">AA41*(-Inputs!$G$42/12)</f>
        <v>1260.1094516201538</v>
      </c>
      <c r="AB44" s="62">
        <f ca="1">AB41*(-Inputs!$G$42/12)</f>
        <v>1257.032836269821</v>
      </c>
      <c r="AC44" s="62">
        <f ca="1">AC41*(-Inputs!$G$42/12)</f>
        <v>1253.9382739966115</v>
      </c>
      <c r="AD44" s="62">
        <f ca="1">AD41*(-Inputs!$G$42/12)</f>
        <v>1250.8256601101416</v>
      </c>
      <c r="AE44" s="62">
        <f ca="1">AE41*(-Inputs!$G$42/12)</f>
        <v>1247.694889309334</v>
      </c>
      <c r="AF44" s="62">
        <f ca="1">AF41*(-Inputs!$G$42/12)</f>
        <v>1244.5458556788549</v>
      </c>
      <c r="AG44" s="62">
        <f ca="1">AG41*(-Inputs!$G$42/12)</f>
        <v>1241.3784526855316</v>
      </c>
      <c r="AH44" s="62">
        <f ca="1">AH41*(-Inputs!$G$42/12)</f>
        <v>1238.1925731747469</v>
      </c>
      <c r="AI44" s="62">
        <f ca="1">AI41*(-Inputs!$G$42/12)</f>
        <v>1234.9881093668162</v>
      </c>
      <c r="AJ44" s="62">
        <f ca="1">AJ41*(-Inputs!$G$42/12)</f>
        <v>1231.7649528533393</v>
      </c>
      <c r="AK44" s="62">
        <f ca="1">AK41*(-Inputs!$G$42/12)</f>
        <v>1228.5229945935337</v>
      </c>
      <c r="AL44" s="62">
        <f ca="1">AL41*(-Inputs!$G$42/12)</f>
        <v>1225.2621249105459</v>
      </c>
      <c r="AM44" s="62">
        <f ca="1">AM41*(-Inputs!$G$42/12)</f>
        <v>1221.9822334877406</v>
      </c>
      <c r="AN44" s="62">
        <f ca="1">AN41*(-Inputs!$G$42/12)</f>
        <v>1218.6832093649691</v>
      </c>
      <c r="AO44" s="62">
        <f ca="1">AO41*(-Inputs!$G$42/12)</f>
        <v>1215.3649409348145</v>
      </c>
      <c r="AP44" s="62">
        <f ca="1">AP41*(-Inputs!$G$42/12)</f>
        <v>1212.0273159388175</v>
      </c>
      <c r="AQ44" s="62">
        <f ca="1">AQ41*(-Inputs!$G$42/12)</f>
        <v>1208.6702214636771</v>
      </c>
      <c r="AR44" s="62">
        <f ca="1">AR41*(-Inputs!$G$42/12)</f>
        <v>1205.2935439374319</v>
      </c>
      <c r="AS44" s="62">
        <f ca="1">AS41*(-Inputs!$G$42/12)</f>
        <v>1201.897169125617</v>
      </c>
      <c r="AT44" s="62">
        <f ca="1">AT41*(-Inputs!$G$42/12)</f>
        <v>1198.4809821273996</v>
      </c>
      <c r="AU44" s="62">
        <f ca="1">AU41*(-Inputs!$G$42/12)</f>
        <v>1195.0448673716926</v>
      </c>
      <c r="AV44" s="62">
        <f ca="1">AV41*(-Inputs!$G$42/12)</f>
        <v>1191.5887086132441</v>
      </c>
      <c r="AW44" s="62">
        <f ca="1">AW41*(-Inputs!$G$42/12)</f>
        <v>1188.1123889287046</v>
      </c>
      <c r="AX44" s="62">
        <f ca="1">AX41*(-Inputs!$G$42/12)</f>
        <v>0</v>
      </c>
      <c r="AY44" s="62">
        <f ca="1">AY41*(-Inputs!$G$42/12)</f>
        <v>0</v>
      </c>
      <c r="AZ44" s="62">
        <f ca="1">AZ41*(-Inputs!$G$42/12)</f>
        <v>0</v>
      </c>
      <c r="BA44" s="62">
        <f ca="1">BA41*(-Inputs!$G$42/12)</f>
        <v>0</v>
      </c>
      <c r="BB44" s="62">
        <f ca="1">BB41*(-Inputs!$G$42/12)</f>
        <v>0</v>
      </c>
      <c r="BC44" s="62">
        <f ca="1">BC41*(-Inputs!$G$42/12)</f>
        <v>0</v>
      </c>
      <c r="BD44" s="62">
        <f ca="1">BD41*(-Inputs!$G$42/12)</f>
        <v>0</v>
      </c>
      <c r="BE44" s="62">
        <f ca="1">BE41*(-Inputs!$G$42/12)</f>
        <v>0</v>
      </c>
      <c r="BF44" s="62">
        <f ca="1">BF41*(-Inputs!$G$42/12)</f>
        <v>0</v>
      </c>
      <c r="BG44" s="62">
        <f ca="1">BG41*(-Inputs!$G$42/12)</f>
        <v>0</v>
      </c>
      <c r="BH44" s="62">
        <f ca="1">BH41*(-Inputs!$G$42/12)</f>
        <v>0</v>
      </c>
      <c r="BI44" s="62">
        <f ca="1">BI41*(-Inputs!$G$42/12)</f>
        <v>0</v>
      </c>
      <c r="BJ44" s="62">
        <f ca="1">BJ41*(-Inputs!$G$42/12)</f>
        <v>0</v>
      </c>
      <c r="BK44" s="62">
        <f ca="1">BK41*(-Inputs!$G$42/12)</f>
        <v>0</v>
      </c>
      <c r="BL44" s="62">
        <f ca="1">BL41*(-Inputs!$G$42/12)</f>
        <v>0</v>
      </c>
      <c r="BM44" s="62">
        <f ca="1">BM41*(-Inputs!$G$42/12)</f>
        <v>0</v>
      </c>
      <c r="BN44" s="62">
        <f ca="1">BN41*(-Inputs!$G$42/12)</f>
        <v>0</v>
      </c>
      <c r="BO44" s="62">
        <f ca="1">BO41*(-Inputs!$G$42/12)</f>
        <v>0</v>
      </c>
      <c r="BP44" s="62">
        <f ca="1">BP41*(-Inputs!$G$42/12)</f>
        <v>0</v>
      </c>
      <c r="BQ44" s="62">
        <f ca="1">BQ41*(-Inputs!$G$42/12)</f>
        <v>0</v>
      </c>
      <c r="BR44" s="62">
        <f ca="1">BR41*(-Inputs!$G$42/12)</f>
        <v>0</v>
      </c>
      <c r="BS44" s="62">
        <f ca="1">BS41*(-Inputs!$G$42/12)</f>
        <v>0</v>
      </c>
      <c r="BT44" s="62">
        <f ca="1">BT41*(-Inputs!$G$42/12)</f>
        <v>0</v>
      </c>
      <c r="BU44" s="62">
        <f ca="1">BU41*(-Inputs!$G$42/12)</f>
        <v>0</v>
      </c>
      <c r="BV44" s="62">
        <f ca="1">BV41*(-Inputs!$G$42/12)</f>
        <v>0</v>
      </c>
      <c r="BW44" s="62">
        <f ca="1">BW41*(-Inputs!$G$42/12)</f>
        <v>0</v>
      </c>
      <c r="BX44" s="62">
        <f ca="1">BX41*(-Inputs!$G$42/12)</f>
        <v>0</v>
      </c>
      <c r="BY44" s="62">
        <f ca="1">BY41*(-Inputs!$G$42/12)</f>
        <v>0</v>
      </c>
      <c r="BZ44" s="62">
        <f ca="1">BZ41*(-Inputs!$G$42/12)</f>
        <v>0</v>
      </c>
      <c r="CA44" s="62">
        <f ca="1">CA41*(-Inputs!$G$42/12)</f>
        <v>0</v>
      </c>
      <c r="CB44" s="62">
        <f ca="1">CB41*(-Inputs!$G$42/12)</f>
        <v>0</v>
      </c>
      <c r="CC44" s="62">
        <f ca="1">CC41*(-Inputs!$G$42/12)</f>
        <v>0</v>
      </c>
      <c r="CD44" s="62">
        <f ca="1">CD41*(-Inputs!$G$42/12)</f>
        <v>0</v>
      </c>
      <c r="CE44" s="62">
        <f ca="1">CE41*(-Inputs!$G$42/12)</f>
        <v>0</v>
      </c>
      <c r="CF44" s="62">
        <f ca="1">CF41*(-Inputs!$G$42/12)</f>
        <v>0</v>
      </c>
      <c r="CG44" s="62">
        <f ca="1">CG41*(-Inputs!$G$42/12)</f>
        <v>0</v>
      </c>
      <c r="CH44" s="62">
        <f ca="1">CH41*(-Inputs!$G$42/12)</f>
        <v>0</v>
      </c>
      <c r="CI44" s="62">
        <f ca="1">CI41*(-Inputs!$G$42/12)</f>
        <v>0</v>
      </c>
      <c r="CJ44" s="62">
        <f ca="1">CJ41*(-Inputs!$G$42/12)</f>
        <v>0</v>
      </c>
      <c r="CK44" s="62">
        <f ca="1">CK41*(-Inputs!$G$42/12)</f>
        <v>0</v>
      </c>
      <c r="CL44" s="62">
        <f ca="1">CL41*(-Inputs!$G$42/12)</f>
        <v>0</v>
      </c>
      <c r="CM44" s="62">
        <f ca="1">CM41*(-Inputs!$G$42/12)</f>
        <v>0</v>
      </c>
      <c r="CN44" s="62">
        <f ca="1">CN41*(-Inputs!$G$42/12)</f>
        <v>0</v>
      </c>
      <c r="CO44" s="62">
        <f ca="1">CO41*(-Inputs!$G$42/12)</f>
        <v>0</v>
      </c>
      <c r="CP44" s="62">
        <f ca="1">CP41*(-Inputs!$G$42/12)</f>
        <v>0</v>
      </c>
      <c r="CQ44" s="62">
        <f ca="1">CQ41*(-Inputs!$G$42/12)</f>
        <v>0</v>
      </c>
      <c r="CR44" s="62">
        <f ca="1">CR41*(-Inputs!$G$42/12)</f>
        <v>0</v>
      </c>
      <c r="CS44" s="62">
        <f ca="1">CS41*(-Inputs!$G$42/12)</f>
        <v>0</v>
      </c>
      <c r="CT44" s="62">
        <f ca="1">CT41*(-Inputs!$G$42/12)</f>
        <v>0</v>
      </c>
      <c r="CU44" s="62">
        <f ca="1">CU41*(-Inputs!$G$42/12)</f>
        <v>0</v>
      </c>
      <c r="CV44" s="62">
        <f ca="1">CV41*(-Inputs!$G$42/12)</f>
        <v>0</v>
      </c>
      <c r="CW44" s="62">
        <f ca="1">CW41*(-Inputs!$G$42/12)</f>
        <v>0</v>
      </c>
      <c r="CX44" s="62">
        <f ca="1">CX41*(-Inputs!$G$42/12)</f>
        <v>0</v>
      </c>
      <c r="CY44" s="62">
        <f ca="1">CY41*(-Inputs!$G$42/12)</f>
        <v>0</v>
      </c>
      <c r="CZ44" s="62">
        <f ca="1">CZ41*(-Inputs!$G$42/12)</f>
        <v>0</v>
      </c>
      <c r="DA44" s="62">
        <f ca="1">DA41*(-Inputs!$G$42/12)</f>
        <v>0</v>
      </c>
      <c r="DB44" s="62">
        <f ca="1">DB41*(-Inputs!$G$42/12)</f>
        <v>0</v>
      </c>
      <c r="DC44" s="62">
        <f ca="1">DC41*(-Inputs!$G$42/12)</f>
        <v>0</v>
      </c>
      <c r="DD44" s="62">
        <f ca="1">DD41*(-Inputs!$G$42/12)</f>
        <v>0</v>
      </c>
      <c r="DE44" s="62">
        <f ca="1">DE41*(-Inputs!$G$42/12)</f>
        <v>0</v>
      </c>
      <c r="DF44" s="62">
        <f ca="1">DF41*(-Inputs!$G$42/12)</f>
        <v>0</v>
      </c>
      <c r="DG44" s="62">
        <f ca="1">DG41*(-Inputs!$G$42/12)</f>
        <v>0</v>
      </c>
      <c r="DH44" s="62">
        <f ca="1">DH41*(-Inputs!$G$42/12)</f>
        <v>0</v>
      </c>
      <c r="DI44" s="62">
        <f ca="1">DI41*(-Inputs!$G$42/12)</f>
        <v>0</v>
      </c>
      <c r="DJ44" s="62">
        <f ca="1">DJ41*(-Inputs!$G$42/12)</f>
        <v>0</v>
      </c>
      <c r="DK44" s="62">
        <f ca="1">DK41*(-Inputs!$G$42/12)</f>
        <v>0</v>
      </c>
      <c r="DL44" s="62">
        <f ca="1">DL41*(-Inputs!$G$42/12)</f>
        <v>0</v>
      </c>
      <c r="DM44" s="62">
        <f ca="1">DM41*(-Inputs!$G$42/12)</f>
        <v>0</v>
      </c>
      <c r="DN44" s="62">
        <f ca="1">DN41*(-Inputs!$G$42/12)</f>
        <v>0</v>
      </c>
      <c r="DO44" s="62">
        <f ca="1">DO41*(-Inputs!$G$42/12)</f>
        <v>0</v>
      </c>
      <c r="DP44" s="62">
        <f ca="1">DP41*(-Inputs!$G$42/12)</f>
        <v>0</v>
      </c>
      <c r="DQ44" s="62">
        <f ca="1">DQ41*(-Inputs!$G$42/12)</f>
        <v>0</v>
      </c>
      <c r="DR44" s="62">
        <f ca="1">DR41*(-Inputs!$G$42/12)</f>
        <v>0</v>
      </c>
      <c r="DS44" s="62">
        <f ca="1">DS41*(-Inputs!$G$42/12)</f>
        <v>0</v>
      </c>
      <c r="DT44" s="62">
        <f ca="1">DT41*(-Inputs!$G$42/12)</f>
        <v>0</v>
      </c>
      <c r="DU44" s="62">
        <f ca="1">DU41*(-Inputs!$G$42/12)</f>
        <v>0</v>
      </c>
      <c r="DV44" s="62">
        <f ca="1">DV41*(-Inputs!$G$42/12)</f>
        <v>0</v>
      </c>
      <c r="DW44" s="62">
        <f ca="1">DW41*(-Inputs!$G$42/12)</f>
        <v>0</v>
      </c>
      <c r="DX44" s="62">
        <f ca="1">DX41*(-Inputs!$G$42/12)</f>
        <v>0</v>
      </c>
      <c r="DY44" s="62">
        <f ca="1">DY41*(-Inputs!$G$42/12)</f>
        <v>0</v>
      </c>
      <c r="DZ44" s="62">
        <f ca="1">DZ41*(-Inputs!$G$42/12)</f>
        <v>0</v>
      </c>
      <c r="EA44" s="62">
        <f ca="1">EA41*(-Inputs!$G$42/12)</f>
        <v>0</v>
      </c>
      <c r="EB44" s="62">
        <f ca="1">EB41*(-Inputs!$G$42/12)</f>
        <v>0</v>
      </c>
      <c r="EC44" s="62">
        <f ca="1">EC41*(-Inputs!$G$42/12)</f>
        <v>0</v>
      </c>
      <c r="ED44" s="62">
        <f ca="1">ED41*(-Inputs!$G$42/12)</f>
        <v>0</v>
      </c>
      <c r="EE44" s="62">
        <f ca="1">EE41*(-Inputs!$G$42/12)</f>
        <v>0</v>
      </c>
      <c r="EF44" s="62">
        <f ca="1">EF41*(-Inputs!$G$42/12)</f>
        <v>0</v>
      </c>
      <c r="EG44" s="62">
        <f ca="1">EG41*(-Inputs!$G$42/12)</f>
        <v>0</v>
      </c>
      <c r="EH44" s="62">
        <f ca="1">EH41*(-Inputs!$G$42/12)</f>
        <v>0</v>
      </c>
      <c r="EI44" s="62">
        <f ca="1">EI41*(-Inputs!$G$42/12)</f>
        <v>0</v>
      </c>
      <c r="EJ44" s="62">
        <f ca="1">EJ41*(-Inputs!$G$42/12)</f>
        <v>0</v>
      </c>
      <c r="EK44" s="62">
        <f ca="1">EK41*(-Inputs!$G$42/12)</f>
        <v>0</v>
      </c>
      <c r="EL44" s="62">
        <f ca="1">EL41*(-Inputs!$G$42/12)</f>
        <v>0</v>
      </c>
      <c r="EM44" s="62">
        <f ca="1">EM41*(-Inputs!$G$42/12)</f>
        <v>0</v>
      </c>
      <c r="EN44" s="62">
        <f ca="1">EN41*(-Inputs!$G$42/12)</f>
        <v>0</v>
      </c>
      <c r="EO44" s="62">
        <f ca="1">EO41*(-Inputs!$G$42/12)</f>
        <v>0</v>
      </c>
      <c r="EP44" s="62">
        <f ca="1">EP41*(-Inputs!$G$42/12)</f>
        <v>0</v>
      </c>
      <c r="EQ44" s="62">
        <f ca="1">EQ41*(-Inputs!$G$42/12)</f>
        <v>0</v>
      </c>
      <c r="ER44" s="62">
        <f ca="1">ER41*(-Inputs!$G$42/12)</f>
        <v>0</v>
      </c>
      <c r="ES44" s="62">
        <f ca="1">ES41*(-Inputs!$G$42/12)</f>
        <v>0</v>
      </c>
      <c r="ET44" s="62">
        <f ca="1">ET41*(-Inputs!$G$42/12)</f>
        <v>0</v>
      </c>
      <c r="EU44" s="62">
        <f ca="1">EU41*(-Inputs!$G$42/12)</f>
        <v>0</v>
      </c>
      <c r="EV44" s="62">
        <f ca="1">EV41*(-Inputs!$G$42/12)</f>
        <v>0</v>
      </c>
      <c r="EW44" s="62">
        <f ca="1">EW41*(-Inputs!$G$42/12)</f>
        <v>0</v>
      </c>
      <c r="EX44" s="62">
        <f ca="1">EX41*(-Inputs!$G$42/12)</f>
        <v>0</v>
      </c>
      <c r="EY44" s="62">
        <f ca="1">EY41*(-Inputs!$G$42/12)</f>
        <v>0</v>
      </c>
      <c r="EZ44" s="62">
        <f ca="1">EZ41*(-Inputs!$G$42/12)</f>
        <v>0</v>
      </c>
      <c r="FA44" s="62">
        <f ca="1">FA41*(-Inputs!$G$42/12)</f>
        <v>0</v>
      </c>
      <c r="FB44" s="62">
        <f ca="1">FB41*(-Inputs!$G$42/12)</f>
        <v>0</v>
      </c>
      <c r="FC44" s="62">
        <f ca="1">FC41*(-Inputs!$G$42/12)</f>
        <v>0</v>
      </c>
      <c r="FD44" s="62">
        <f ca="1">FD41*(-Inputs!$G$42/12)</f>
        <v>0</v>
      </c>
      <c r="FE44" s="62">
        <f ca="1">FE41*(-Inputs!$G$42/12)</f>
        <v>0</v>
      </c>
      <c r="FF44" s="62">
        <f ca="1">FF41*(-Inputs!$G$42/12)</f>
        <v>0</v>
      </c>
      <c r="FG44" s="62">
        <f ca="1">FG41*(-Inputs!$G$42/12)</f>
        <v>0</v>
      </c>
      <c r="FH44" s="62">
        <f ca="1">FH41*(-Inputs!$G$42/12)</f>
        <v>0</v>
      </c>
      <c r="FI44" s="62">
        <f ca="1">FI41*(-Inputs!$G$42/12)</f>
        <v>0</v>
      </c>
      <c r="FJ44" s="62">
        <f ca="1">FJ41*(-Inputs!$G$42/12)</f>
        <v>0</v>
      </c>
      <c r="FK44" s="62">
        <f ca="1">FK41*(-Inputs!$G$42/12)</f>
        <v>0</v>
      </c>
      <c r="FL44" s="62">
        <f ca="1">FL41*(-Inputs!$G$42/12)</f>
        <v>0</v>
      </c>
      <c r="FM44" s="62">
        <f ca="1">FM41*(-Inputs!$G$42/12)</f>
        <v>0</v>
      </c>
      <c r="FN44" s="62">
        <f ca="1">FN41*(-Inputs!$G$42/12)</f>
        <v>0</v>
      </c>
      <c r="FO44" s="62">
        <f ca="1">FO41*(-Inputs!$G$42/12)</f>
        <v>0</v>
      </c>
      <c r="FP44" s="62">
        <f ca="1">FP41*(-Inputs!$G$42/12)</f>
        <v>0</v>
      </c>
      <c r="FQ44" s="62">
        <f ca="1">FQ41*(-Inputs!$G$42/12)</f>
        <v>0</v>
      </c>
      <c r="FR44" s="62">
        <f ca="1">FR41*(-Inputs!$G$42/12)</f>
        <v>0</v>
      </c>
      <c r="FS44" s="62">
        <f ca="1">FS41*(-Inputs!$G$42/12)</f>
        <v>0</v>
      </c>
      <c r="FT44" s="62">
        <f ca="1">FT41*(-Inputs!$G$42/12)</f>
        <v>0</v>
      </c>
      <c r="FU44" s="62">
        <f ca="1">FU41*(-Inputs!$G$42/12)</f>
        <v>0</v>
      </c>
      <c r="FV44" s="62">
        <f ca="1">FV41*(-Inputs!$G$42/12)</f>
        <v>0</v>
      </c>
      <c r="FW44" s="62">
        <f ca="1">FW41*(-Inputs!$G$42/12)</f>
        <v>0</v>
      </c>
      <c r="FX44" s="62">
        <f ca="1">FX41*(-Inputs!$G$42/12)</f>
        <v>0</v>
      </c>
      <c r="FY44" s="62">
        <f ca="1">FY41*(-Inputs!$G$42/12)</f>
        <v>0</v>
      </c>
      <c r="FZ44" s="62">
        <f ca="1">FZ41*(-Inputs!$G$42/12)</f>
        <v>0</v>
      </c>
      <c r="GA44" s="62">
        <f ca="1">GA41*(-Inputs!$G$42/12)</f>
        <v>0</v>
      </c>
      <c r="GB44" s="62">
        <f ca="1">GB41*(-Inputs!$G$42/12)</f>
        <v>0</v>
      </c>
      <c r="GC44" s="62">
        <f ca="1">GC41*(-Inputs!$G$42/12)</f>
        <v>0</v>
      </c>
      <c r="GD44" s="62">
        <f ca="1">GD41*(-Inputs!$G$42/12)</f>
        <v>0</v>
      </c>
      <c r="GE44" s="62">
        <f ca="1">GE41*(-Inputs!$G$42/12)</f>
        <v>0</v>
      </c>
      <c r="GF44" s="62">
        <f ca="1">GF41*(-Inputs!$G$42/12)</f>
        <v>0</v>
      </c>
      <c r="GG44" s="62">
        <f ca="1">GG41*(-Inputs!$G$42/12)</f>
        <v>0</v>
      </c>
      <c r="GH44" s="62">
        <f ca="1">GH41*(-Inputs!$G$42/12)</f>
        <v>0</v>
      </c>
      <c r="GI44" s="62">
        <f ca="1">GI41*(-Inputs!$G$42/12)</f>
        <v>0</v>
      </c>
      <c r="GJ44" s="62">
        <f ca="1">GJ41*(-Inputs!$G$42/12)</f>
        <v>0</v>
      </c>
      <c r="GK44" s="62">
        <f ca="1">GK41*(-Inputs!$G$42/12)</f>
        <v>0</v>
      </c>
      <c r="GL44" s="62">
        <f ca="1">GL41*(-Inputs!$G$42/12)</f>
        <v>0</v>
      </c>
      <c r="GM44" s="62">
        <f ca="1">GM41*(-Inputs!$G$42/12)</f>
        <v>0</v>
      </c>
      <c r="GN44" s="62">
        <f ca="1">GN41*(-Inputs!$G$42/12)</f>
        <v>0</v>
      </c>
      <c r="GO44" s="62">
        <f ca="1">GO41*(-Inputs!$G$42/12)</f>
        <v>0</v>
      </c>
      <c r="GP44" s="62">
        <f ca="1">GP41*(-Inputs!$G$42/12)</f>
        <v>0</v>
      </c>
      <c r="GQ44" s="62">
        <f ca="1">GQ41*(-Inputs!$G$42/12)</f>
        <v>0</v>
      </c>
      <c r="GR44" s="62">
        <f ca="1">GR41*(-Inputs!$G$42/12)</f>
        <v>0</v>
      </c>
      <c r="GS44" s="62">
        <f ca="1">GS41*(-Inputs!$G$42/12)</f>
        <v>0</v>
      </c>
      <c r="GT44" s="62">
        <f ca="1">GT41*(-Inputs!$G$42/12)</f>
        <v>0</v>
      </c>
      <c r="GU44" s="62">
        <f ca="1">GU41*(-Inputs!$G$42/12)</f>
        <v>0</v>
      </c>
      <c r="GV44" s="62">
        <f ca="1">GV41*(-Inputs!$G$42/12)</f>
        <v>0</v>
      </c>
      <c r="GW44" s="62">
        <f ca="1">GW41*(-Inputs!$G$42/12)</f>
        <v>0</v>
      </c>
      <c r="GX44" s="62">
        <f ca="1">GX41*(-Inputs!$G$42/12)</f>
        <v>0</v>
      </c>
      <c r="GY44" s="62">
        <f ca="1">GY41*(-Inputs!$G$42/12)</f>
        <v>0</v>
      </c>
      <c r="GZ44" s="62">
        <f ca="1">GZ41*(-Inputs!$G$42/12)</f>
        <v>0</v>
      </c>
      <c r="HA44" s="62">
        <f ca="1">HA41*(-Inputs!$G$42/12)</f>
        <v>0</v>
      </c>
      <c r="HB44" s="62">
        <f ca="1">HB41*(-Inputs!$G$42/12)</f>
        <v>0</v>
      </c>
      <c r="HC44" s="62">
        <f ca="1">HC41*(-Inputs!$G$42/12)</f>
        <v>0</v>
      </c>
      <c r="HD44" s="62">
        <f ca="1">HD41*(-Inputs!$G$42/12)</f>
        <v>0</v>
      </c>
      <c r="HE44" s="62">
        <f ca="1">HE41*(-Inputs!$G$42/12)</f>
        <v>0</v>
      </c>
      <c r="HF44" s="62">
        <f ca="1">HF41*(-Inputs!$G$42/12)</f>
        <v>0</v>
      </c>
      <c r="HG44" s="62">
        <f ca="1">HG41*(-Inputs!$G$42/12)</f>
        <v>0</v>
      </c>
      <c r="HH44" s="62">
        <f ca="1">HH41*(-Inputs!$G$42/12)</f>
        <v>0</v>
      </c>
      <c r="HI44" s="62">
        <f ca="1">HI41*(-Inputs!$G$42/12)</f>
        <v>0</v>
      </c>
      <c r="HJ44" s="62">
        <f ca="1">HJ41*(-Inputs!$G$42/12)</f>
        <v>0</v>
      </c>
      <c r="HK44" s="62">
        <f ca="1">HK41*(-Inputs!$G$42/12)</f>
        <v>0</v>
      </c>
      <c r="HL44" s="62">
        <f ca="1">HL41*(-Inputs!$G$42/12)</f>
        <v>0</v>
      </c>
      <c r="HM44" s="62">
        <f ca="1">HM41*(-Inputs!$G$42/12)</f>
        <v>0</v>
      </c>
      <c r="HN44" s="62">
        <f ca="1">HN41*(-Inputs!$G$42/12)</f>
        <v>0</v>
      </c>
      <c r="HO44" s="62">
        <f ca="1">HO41*(-Inputs!$G$42/12)</f>
        <v>0</v>
      </c>
      <c r="HP44" s="62">
        <f ca="1">HP41*(-Inputs!$G$42/12)</f>
        <v>0</v>
      </c>
      <c r="HQ44" s="62">
        <f ca="1">HQ41*(-Inputs!$G$42/12)</f>
        <v>0</v>
      </c>
      <c r="HR44" s="62">
        <f ca="1">HR41*(-Inputs!$G$42/12)</f>
        <v>0</v>
      </c>
      <c r="HS44" s="62">
        <f ca="1">HS41*(-Inputs!$G$42/12)</f>
        <v>0</v>
      </c>
      <c r="HT44" s="62">
        <f ca="1">HT41*(-Inputs!$G$42/12)</f>
        <v>0</v>
      </c>
      <c r="HU44" s="62">
        <f ca="1">HU41*(-Inputs!$G$42/12)</f>
        <v>0</v>
      </c>
      <c r="HV44" s="62">
        <f ca="1">HV41*(-Inputs!$G$42/12)</f>
        <v>0</v>
      </c>
      <c r="HW44" s="62">
        <f ca="1">HW41*(-Inputs!$G$42/12)</f>
        <v>0</v>
      </c>
      <c r="HX44" s="62">
        <f ca="1">HX41*(-Inputs!$G$42/12)</f>
        <v>0</v>
      </c>
      <c r="HY44" s="62">
        <f ca="1">HY41*(-Inputs!$G$42/12)</f>
        <v>0</v>
      </c>
      <c r="HZ44" s="62">
        <f ca="1">HZ41*(-Inputs!$G$42/12)</f>
        <v>0</v>
      </c>
      <c r="IA44" s="62">
        <f ca="1">IA41*(-Inputs!$G$42/12)</f>
        <v>0</v>
      </c>
      <c r="IB44" s="62">
        <f ca="1">IB41*(-Inputs!$G$42/12)</f>
        <v>0</v>
      </c>
      <c r="IC44" s="62">
        <f ca="1">IC41*(-Inputs!$G$42/12)</f>
        <v>0</v>
      </c>
      <c r="ID44" s="62">
        <f ca="1">ID41*(-Inputs!$G$42/12)</f>
        <v>0</v>
      </c>
      <c r="IE44" s="62">
        <f ca="1">IE41*(-Inputs!$G$42/12)</f>
        <v>0</v>
      </c>
      <c r="IF44" s="62">
        <f ca="1">IF41*(-Inputs!$G$42/12)</f>
        <v>0</v>
      </c>
      <c r="IG44" s="62">
        <f ca="1">IG41*(-Inputs!$G$42/12)</f>
        <v>0</v>
      </c>
      <c r="IH44" s="62">
        <f ca="1">IH41*(-Inputs!$G$42/12)</f>
        <v>0</v>
      </c>
      <c r="II44" s="62">
        <f ca="1">II41*(-Inputs!$G$42/12)</f>
        <v>0</v>
      </c>
      <c r="IJ44" s="62">
        <f ca="1">IJ41*(-Inputs!$G$42/12)</f>
        <v>0</v>
      </c>
      <c r="IK44" s="62">
        <f ca="1">IK41*(-Inputs!$G$42/12)</f>
        <v>0</v>
      </c>
      <c r="IL44" s="62">
        <f ca="1">IL41*(-Inputs!$G$42/12)</f>
        <v>0</v>
      </c>
      <c r="IM44" s="62">
        <f ca="1">IM41*(-Inputs!$G$42/12)</f>
        <v>0</v>
      </c>
      <c r="IN44" s="62">
        <f ca="1">IN41*(-Inputs!$G$42/12)</f>
        <v>0</v>
      </c>
      <c r="IO44" s="62">
        <f ca="1">IO41*(-Inputs!$G$42/12)</f>
        <v>0</v>
      </c>
      <c r="IP44" s="62">
        <f ca="1">IP41*(-Inputs!$G$42/12)</f>
        <v>0</v>
      </c>
      <c r="IQ44" s="62">
        <f ca="1">IQ41*(-Inputs!$G$42/12)</f>
        <v>0</v>
      </c>
      <c r="IR44" s="62">
        <f ca="1">IR41*(-Inputs!$G$42/12)</f>
        <v>0</v>
      </c>
      <c r="IS44" s="62">
        <f ca="1">IS41*(-Inputs!$G$42/12)</f>
        <v>0</v>
      </c>
      <c r="IT44" s="62">
        <f ca="1">IT41*(-Inputs!$G$42/12)</f>
        <v>0</v>
      </c>
      <c r="IU44" s="62">
        <f ca="1">IU41*(-Inputs!$G$42/12)</f>
        <v>0</v>
      </c>
      <c r="IV44" s="62">
        <f ca="1">IV41*(-Inputs!$G$42/12)</f>
        <v>0</v>
      </c>
      <c r="IW44" s="62">
        <f ca="1">IW41*(-Inputs!$G$42/12)</f>
        <v>0</v>
      </c>
      <c r="IX44" s="62">
        <f ca="1">IX41*(-Inputs!$G$42/12)</f>
        <v>0</v>
      </c>
      <c r="IY44" s="62">
        <f ca="1">IY41*(-Inputs!$G$42/12)</f>
        <v>0</v>
      </c>
      <c r="IZ44" s="62">
        <f ca="1">IZ41*(-Inputs!$G$42/12)</f>
        <v>0</v>
      </c>
      <c r="JA44" s="62">
        <f ca="1">JA41*(-Inputs!$G$42/12)</f>
        <v>0</v>
      </c>
      <c r="JB44" s="62">
        <f ca="1">JB41*(-Inputs!$G$42/12)</f>
        <v>0</v>
      </c>
      <c r="JC44" s="62">
        <f ca="1">JC41*(-Inputs!$G$42/12)</f>
        <v>0</v>
      </c>
      <c r="JD44" s="62">
        <f ca="1">JD41*(-Inputs!$G$42/12)</f>
        <v>0</v>
      </c>
      <c r="JE44" s="62">
        <f ca="1">JE41*(-Inputs!$G$42/12)</f>
        <v>0</v>
      </c>
      <c r="JF44" s="62">
        <f ca="1">JF41*(-Inputs!$G$42/12)</f>
        <v>0</v>
      </c>
      <c r="JG44" s="62">
        <f ca="1">JG41*(-Inputs!$G$42/12)</f>
        <v>0</v>
      </c>
      <c r="JH44" s="62">
        <f ca="1">JH41*(-Inputs!$G$42/12)</f>
        <v>0</v>
      </c>
      <c r="JI44" s="62">
        <f ca="1">JI41*(-Inputs!$G$42/12)</f>
        <v>0</v>
      </c>
      <c r="JJ44" s="62">
        <f ca="1">JJ41*(-Inputs!$G$42/12)</f>
        <v>0</v>
      </c>
      <c r="JK44" s="62">
        <f ca="1">JK41*(-Inputs!$G$42/12)</f>
        <v>0</v>
      </c>
      <c r="JL44" s="62">
        <f ca="1">JL41*(-Inputs!$G$42/12)</f>
        <v>0</v>
      </c>
      <c r="JM44" s="62">
        <f ca="1">JM41*(-Inputs!$G$42/12)</f>
        <v>0</v>
      </c>
      <c r="JN44" s="62">
        <f ca="1">JN41*(-Inputs!$G$42/12)</f>
        <v>0</v>
      </c>
      <c r="JO44" s="62">
        <f ca="1">JO41*(-Inputs!$G$42/12)</f>
        <v>0</v>
      </c>
      <c r="JP44" s="62">
        <f ca="1">JP41*(-Inputs!$G$42/12)</f>
        <v>0</v>
      </c>
      <c r="JQ44" s="62">
        <f ca="1">JQ41*(-Inputs!$G$42/12)</f>
        <v>0</v>
      </c>
      <c r="JR44" s="62">
        <f ca="1">JR41*(-Inputs!$G$42/12)</f>
        <v>0</v>
      </c>
      <c r="JS44" s="62">
        <f ca="1">JS41*(-Inputs!$G$42/12)</f>
        <v>0</v>
      </c>
      <c r="JT44" s="62">
        <f ca="1">JT41*(-Inputs!$G$42/12)</f>
        <v>0</v>
      </c>
      <c r="JU44" s="62">
        <f ca="1">JU41*(-Inputs!$G$42/12)</f>
        <v>0</v>
      </c>
      <c r="JV44" s="62">
        <f ca="1">JV41*(-Inputs!$G$42/12)</f>
        <v>0</v>
      </c>
      <c r="JW44" s="62">
        <f ca="1">JW41*(-Inputs!$G$42/12)</f>
        <v>0</v>
      </c>
      <c r="JX44" s="62">
        <f ca="1">JX41*(-Inputs!$G$42/12)</f>
        <v>0</v>
      </c>
      <c r="JY44" s="62">
        <f ca="1">JY41*(-Inputs!$G$42/12)</f>
        <v>0</v>
      </c>
      <c r="JZ44" s="62">
        <f ca="1">JZ41*(-Inputs!$G$42/12)</f>
        <v>0</v>
      </c>
      <c r="KA44" s="62">
        <f ca="1">KA41*(-Inputs!$G$42/12)</f>
        <v>0</v>
      </c>
      <c r="KB44" s="62">
        <f ca="1">KB41*(-Inputs!$G$42/12)</f>
        <v>0</v>
      </c>
      <c r="KC44" s="62">
        <f ca="1">KC41*(-Inputs!$G$42/12)</f>
        <v>0</v>
      </c>
      <c r="KD44" s="62">
        <f ca="1">KD41*(-Inputs!$G$42/12)</f>
        <v>0</v>
      </c>
      <c r="KE44" s="62">
        <f ca="1">KE41*(-Inputs!$G$42/12)</f>
        <v>0</v>
      </c>
    </row>
    <row r="45" spans="2:291" x14ac:dyDescent="0.3">
      <c r="C45" t="s">
        <v>38</v>
      </c>
      <c r="G45" s="59">
        <f ca="1">G41+G42</f>
        <v>0</v>
      </c>
      <c r="H45" s="59">
        <f t="shared" ref="H45:O45" ca="1" si="698">H41+H42</f>
        <v>0</v>
      </c>
      <c r="I45" s="59">
        <f t="shared" ca="1" si="698"/>
        <v>0</v>
      </c>
      <c r="J45" s="59">
        <f t="shared" ca="1" si="698"/>
        <v>0</v>
      </c>
      <c r="K45" s="59">
        <f t="shared" ca="1" si="698"/>
        <v>-228772.47077403712</v>
      </c>
      <c r="L45" s="59">
        <f t="shared" ca="1" si="698"/>
        <v>-226984.94154807425</v>
      </c>
      <c r="M45" s="59">
        <f t="shared" ca="1" si="698"/>
        <v>-225197.41232211137</v>
      </c>
      <c r="N45" s="59">
        <f t="shared" ca="1" si="698"/>
        <v>-223409.88309614849</v>
      </c>
      <c r="O45" s="59">
        <f t="shared" ca="1" si="698"/>
        <v>-221622.35387018562</v>
      </c>
      <c r="P45" s="59">
        <f ca="1">P41+P43</f>
        <v>-221127.62170846548</v>
      </c>
      <c r="Q45" s="59">
        <f t="shared" ref="Q45:CB45" ca="1" si="699">Q41+Q43</f>
        <v>-220630.00360913531</v>
      </c>
      <c r="R45" s="59">
        <f t="shared" ca="1" si="699"/>
        <v>-220129.48273755907</v>
      </c>
      <c r="S45" s="59">
        <f t="shared" ca="1" si="699"/>
        <v>-219626.04216089862</v>
      </c>
      <c r="T45" s="59">
        <f t="shared" ca="1" si="699"/>
        <v>-219119.66484754099</v>
      </c>
      <c r="U45" s="59">
        <f t="shared" ca="1" si="699"/>
        <v>-218610.33366652211</v>
      </c>
      <c r="V45" s="59">
        <f t="shared" ca="1" si="699"/>
        <v>-218098.03138694729</v>
      </c>
      <c r="W45" s="59">
        <f t="shared" ca="1" si="699"/>
        <v>-217582.74067740826</v>
      </c>
      <c r="X45" s="59">
        <f t="shared" ca="1" si="699"/>
        <v>-217064.44410539692</v>
      </c>
      <c r="Y45" s="59">
        <f t="shared" ca="1" si="699"/>
        <v>-216543.12413671552</v>
      </c>
      <c r="Z45" s="59">
        <f t="shared" ca="1" si="699"/>
        <v>-216018.76313488348</v>
      </c>
      <c r="AA45" s="59">
        <f t="shared" ca="1" si="699"/>
        <v>-215491.34336054075</v>
      </c>
      <c r="AB45" s="59">
        <f t="shared" ca="1" si="699"/>
        <v>-214960.84697084769</v>
      </c>
      <c r="AC45" s="59">
        <f t="shared" ca="1" si="699"/>
        <v>-214427.25601888142</v>
      </c>
      <c r="AD45" s="59">
        <f t="shared" ca="1" si="699"/>
        <v>-213890.55245302868</v>
      </c>
      <c r="AE45" s="59">
        <f t="shared" ca="1" si="699"/>
        <v>-213350.71811637512</v>
      </c>
      <c r="AF45" s="59">
        <f t="shared" ca="1" si="699"/>
        <v>-212807.7347460911</v>
      </c>
      <c r="AG45" s="59">
        <f t="shared" ca="1" si="699"/>
        <v>-212261.58397281377</v>
      </c>
      <c r="AH45" s="59">
        <f t="shared" ca="1" si="699"/>
        <v>-211712.24732002564</v>
      </c>
      <c r="AI45" s="59">
        <f t="shared" ca="1" si="699"/>
        <v>-211159.70620342958</v>
      </c>
      <c r="AJ45" s="59">
        <f t="shared" ca="1" si="699"/>
        <v>-210603.94193032006</v>
      </c>
      <c r="AK45" s="59">
        <f t="shared" ca="1" si="699"/>
        <v>-210044.93569895072</v>
      </c>
      <c r="AL45" s="59">
        <f t="shared" ca="1" si="699"/>
        <v>-209482.66859789839</v>
      </c>
      <c r="AM45" s="59">
        <f t="shared" ca="1" si="699"/>
        <v>-208917.12160542325</v>
      </c>
      <c r="AN45" s="59">
        <f t="shared" ca="1" si="699"/>
        <v>-208348.27558882535</v>
      </c>
      <c r="AO45" s="59">
        <f t="shared" ca="1" si="699"/>
        <v>-207776.11130379728</v>
      </c>
      <c r="AP45" s="59">
        <f t="shared" ca="1" si="699"/>
        <v>-207200.60939377322</v>
      </c>
      <c r="AQ45" s="59">
        <f t="shared" ca="1" si="699"/>
        <v>-206621.75038927404</v>
      </c>
      <c r="AR45" s="59">
        <f t="shared" ca="1" si="699"/>
        <v>-206039.5147072486</v>
      </c>
      <c r="AS45" s="59">
        <f t="shared" ca="1" si="699"/>
        <v>-205453.88265041134</v>
      </c>
      <c r="AT45" s="59">
        <f t="shared" ca="1" si="699"/>
        <v>-204864.83440657586</v>
      </c>
      <c r="AU45" s="59">
        <f t="shared" ca="1" si="699"/>
        <v>-204272.35004798468</v>
      </c>
      <c r="AV45" s="59">
        <f t="shared" ca="1" si="699"/>
        <v>-203676.40953063505</v>
      </c>
      <c r="AW45" s="59">
        <f t="shared" ca="1" si="699"/>
        <v>-203076.99269360089</v>
      </c>
      <c r="AX45" s="59">
        <f t="shared" ca="1" si="699"/>
        <v>0</v>
      </c>
      <c r="AY45" s="59">
        <f t="shared" ca="1" si="699"/>
        <v>0</v>
      </c>
      <c r="AZ45" s="59">
        <f t="shared" ca="1" si="699"/>
        <v>0</v>
      </c>
      <c r="BA45" s="59">
        <f t="shared" ca="1" si="699"/>
        <v>0</v>
      </c>
      <c r="BB45" s="59">
        <f t="shared" ca="1" si="699"/>
        <v>0</v>
      </c>
      <c r="BC45" s="59">
        <f t="shared" ca="1" si="699"/>
        <v>0</v>
      </c>
      <c r="BD45" s="59">
        <f t="shared" ca="1" si="699"/>
        <v>0</v>
      </c>
      <c r="BE45" s="59">
        <f t="shared" ca="1" si="699"/>
        <v>0</v>
      </c>
      <c r="BF45" s="59">
        <f t="shared" ca="1" si="699"/>
        <v>0</v>
      </c>
      <c r="BG45" s="59">
        <f t="shared" ca="1" si="699"/>
        <v>0</v>
      </c>
      <c r="BH45" s="59">
        <f t="shared" ca="1" si="699"/>
        <v>0</v>
      </c>
      <c r="BI45" s="59">
        <f t="shared" ca="1" si="699"/>
        <v>0</v>
      </c>
      <c r="BJ45" s="59">
        <f t="shared" ca="1" si="699"/>
        <v>0</v>
      </c>
      <c r="BK45" s="59">
        <f t="shared" ca="1" si="699"/>
        <v>0</v>
      </c>
      <c r="BL45" s="59">
        <f t="shared" ca="1" si="699"/>
        <v>0</v>
      </c>
      <c r="BM45" s="59">
        <f t="shared" ca="1" si="699"/>
        <v>0</v>
      </c>
      <c r="BN45" s="59">
        <f t="shared" ca="1" si="699"/>
        <v>0</v>
      </c>
      <c r="BO45" s="59">
        <f t="shared" ca="1" si="699"/>
        <v>0</v>
      </c>
      <c r="BP45" s="59">
        <f t="shared" ca="1" si="699"/>
        <v>0</v>
      </c>
      <c r="BQ45" s="59">
        <f t="shared" ca="1" si="699"/>
        <v>0</v>
      </c>
      <c r="BR45" s="59">
        <f t="shared" ca="1" si="699"/>
        <v>0</v>
      </c>
      <c r="BS45" s="59">
        <f t="shared" ca="1" si="699"/>
        <v>0</v>
      </c>
      <c r="BT45" s="59">
        <f t="shared" ca="1" si="699"/>
        <v>0</v>
      </c>
      <c r="BU45" s="59">
        <f t="shared" ca="1" si="699"/>
        <v>0</v>
      </c>
      <c r="BV45" s="59">
        <f t="shared" ca="1" si="699"/>
        <v>0</v>
      </c>
      <c r="BW45" s="59">
        <f t="shared" ca="1" si="699"/>
        <v>0</v>
      </c>
      <c r="BX45" s="59">
        <f t="shared" ca="1" si="699"/>
        <v>0</v>
      </c>
      <c r="BY45" s="59">
        <f t="shared" ca="1" si="699"/>
        <v>0</v>
      </c>
      <c r="BZ45" s="59">
        <f t="shared" ca="1" si="699"/>
        <v>0</v>
      </c>
      <c r="CA45" s="59">
        <f t="shared" ca="1" si="699"/>
        <v>0</v>
      </c>
      <c r="CB45" s="59">
        <f t="shared" ca="1" si="699"/>
        <v>0</v>
      </c>
      <c r="CC45" s="59">
        <f t="shared" ref="CC45:EN45" ca="1" si="700">CC41+CC43</f>
        <v>0</v>
      </c>
      <c r="CD45" s="59">
        <f t="shared" ca="1" si="700"/>
        <v>0</v>
      </c>
      <c r="CE45" s="59">
        <f t="shared" ca="1" si="700"/>
        <v>0</v>
      </c>
      <c r="CF45" s="59">
        <f t="shared" ca="1" si="700"/>
        <v>0</v>
      </c>
      <c r="CG45" s="59">
        <f t="shared" ca="1" si="700"/>
        <v>0</v>
      </c>
      <c r="CH45" s="59">
        <f t="shared" ca="1" si="700"/>
        <v>0</v>
      </c>
      <c r="CI45" s="59">
        <f t="shared" ca="1" si="700"/>
        <v>0</v>
      </c>
      <c r="CJ45" s="59">
        <f t="shared" ca="1" si="700"/>
        <v>0</v>
      </c>
      <c r="CK45" s="59">
        <f t="shared" ca="1" si="700"/>
        <v>0</v>
      </c>
      <c r="CL45" s="59">
        <f t="shared" ca="1" si="700"/>
        <v>0</v>
      </c>
      <c r="CM45" s="59">
        <f t="shared" ca="1" si="700"/>
        <v>0</v>
      </c>
      <c r="CN45" s="59">
        <f t="shared" ca="1" si="700"/>
        <v>0</v>
      </c>
      <c r="CO45" s="59">
        <f t="shared" ca="1" si="700"/>
        <v>0</v>
      </c>
      <c r="CP45" s="59">
        <f t="shared" ca="1" si="700"/>
        <v>0</v>
      </c>
      <c r="CQ45" s="59">
        <f t="shared" ca="1" si="700"/>
        <v>0</v>
      </c>
      <c r="CR45" s="59">
        <f t="shared" ca="1" si="700"/>
        <v>0</v>
      </c>
      <c r="CS45" s="59">
        <f t="shared" ca="1" si="700"/>
        <v>0</v>
      </c>
      <c r="CT45" s="59">
        <f t="shared" ca="1" si="700"/>
        <v>0</v>
      </c>
      <c r="CU45" s="59">
        <f t="shared" ca="1" si="700"/>
        <v>0</v>
      </c>
      <c r="CV45" s="59">
        <f t="shared" ca="1" si="700"/>
        <v>0</v>
      </c>
      <c r="CW45" s="59">
        <f t="shared" ca="1" si="700"/>
        <v>0</v>
      </c>
      <c r="CX45" s="59">
        <f t="shared" ca="1" si="700"/>
        <v>0</v>
      </c>
      <c r="CY45" s="59">
        <f t="shared" ca="1" si="700"/>
        <v>0</v>
      </c>
      <c r="CZ45" s="59">
        <f t="shared" ca="1" si="700"/>
        <v>0</v>
      </c>
      <c r="DA45" s="59">
        <f t="shared" ca="1" si="700"/>
        <v>0</v>
      </c>
      <c r="DB45" s="59">
        <f t="shared" ca="1" si="700"/>
        <v>0</v>
      </c>
      <c r="DC45" s="59">
        <f t="shared" ca="1" si="700"/>
        <v>0</v>
      </c>
      <c r="DD45" s="59">
        <f t="shared" ca="1" si="700"/>
        <v>0</v>
      </c>
      <c r="DE45" s="59">
        <f t="shared" ca="1" si="700"/>
        <v>0</v>
      </c>
      <c r="DF45" s="59">
        <f t="shared" ca="1" si="700"/>
        <v>0</v>
      </c>
      <c r="DG45" s="59">
        <f t="shared" ca="1" si="700"/>
        <v>0</v>
      </c>
      <c r="DH45" s="59">
        <f t="shared" ca="1" si="700"/>
        <v>0</v>
      </c>
      <c r="DI45" s="59">
        <f t="shared" ca="1" si="700"/>
        <v>0</v>
      </c>
      <c r="DJ45" s="59">
        <f t="shared" ca="1" si="700"/>
        <v>0</v>
      </c>
      <c r="DK45" s="59">
        <f t="shared" ca="1" si="700"/>
        <v>0</v>
      </c>
      <c r="DL45" s="59">
        <f t="shared" ca="1" si="700"/>
        <v>0</v>
      </c>
      <c r="DM45" s="59">
        <f t="shared" ca="1" si="700"/>
        <v>0</v>
      </c>
      <c r="DN45" s="59">
        <f t="shared" ca="1" si="700"/>
        <v>0</v>
      </c>
      <c r="DO45" s="59">
        <f t="shared" ca="1" si="700"/>
        <v>0</v>
      </c>
      <c r="DP45" s="59">
        <f t="shared" ca="1" si="700"/>
        <v>0</v>
      </c>
      <c r="DQ45" s="59">
        <f t="shared" ca="1" si="700"/>
        <v>0</v>
      </c>
      <c r="DR45" s="59">
        <f t="shared" ca="1" si="700"/>
        <v>0</v>
      </c>
      <c r="DS45" s="59">
        <f t="shared" ca="1" si="700"/>
        <v>0</v>
      </c>
      <c r="DT45" s="59">
        <f t="shared" ca="1" si="700"/>
        <v>0</v>
      </c>
      <c r="DU45" s="59">
        <f t="shared" ca="1" si="700"/>
        <v>0</v>
      </c>
      <c r="DV45" s="59">
        <f t="shared" ca="1" si="700"/>
        <v>0</v>
      </c>
      <c r="DW45" s="59">
        <f t="shared" ca="1" si="700"/>
        <v>0</v>
      </c>
      <c r="DX45" s="59">
        <f t="shared" ca="1" si="700"/>
        <v>0</v>
      </c>
      <c r="DY45" s="59">
        <f t="shared" ca="1" si="700"/>
        <v>0</v>
      </c>
      <c r="DZ45" s="59">
        <f t="shared" ca="1" si="700"/>
        <v>0</v>
      </c>
      <c r="EA45" s="59">
        <f t="shared" ca="1" si="700"/>
        <v>0</v>
      </c>
      <c r="EB45" s="59">
        <f t="shared" ca="1" si="700"/>
        <v>0</v>
      </c>
      <c r="EC45" s="59">
        <f t="shared" ca="1" si="700"/>
        <v>0</v>
      </c>
      <c r="ED45" s="59">
        <f t="shared" ca="1" si="700"/>
        <v>0</v>
      </c>
      <c r="EE45" s="59">
        <f t="shared" ca="1" si="700"/>
        <v>0</v>
      </c>
      <c r="EF45" s="59">
        <f t="shared" ca="1" si="700"/>
        <v>0</v>
      </c>
      <c r="EG45" s="59">
        <f t="shared" ca="1" si="700"/>
        <v>0</v>
      </c>
      <c r="EH45" s="59">
        <f t="shared" ca="1" si="700"/>
        <v>0</v>
      </c>
      <c r="EI45" s="59">
        <f t="shared" ca="1" si="700"/>
        <v>0</v>
      </c>
      <c r="EJ45" s="59">
        <f t="shared" ca="1" si="700"/>
        <v>0</v>
      </c>
      <c r="EK45" s="59">
        <f t="shared" ca="1" si="700"/>
        <v>0</v>
      </c>
      <c r="EL45" s="59">
        <f t="shared" ca="1" si="700"/>
        <v>0</v>
      </c>
      <c r="EM45" s="59">
        <f t="shared" ca="1" si="700"/>
        <v>0</v>
      </c>
      <c r="EN45" s="59">
        <f t="shared" ca="1" si="700"/>
        <v>0</v>
      </c>
      <c r="EO45" s="59">
        <f t="shared" ref="EO45:GZ45" ca="1" si="701">EO41+EO43</f>
        <v>0</v>
      </c>
      <c r="EP45" s="59">
        <f t="shared" ca="1" si="701"/>
        <v>0</v>
      </c>
      <c r="EQ45" s="59">
        <f t="shared" ca="1" si="701"/>
        <v>0</v>
      </c>
      <c r="ER45" s="59">
        <f t="shared" ca="1" si="701"/>
        <v>0</v>
      </c>
      <c r="ES45" s="59">
        <f t="shared" ca="1" si="701"/>
        <v>0</v>
      </c>
      <c r="ET45" s="59">
        <f t="shared" ca="1" si="701"/>
        <v>0</v>
      </c>
      <c r="EU45" s="59">
        <f t="shared" ca="1" si="701"/>
        <v>0</v>
      </c>
      <c r="EV45" s="59">
        <f t="shared" ca="1" si="701"/>
        <v>0</v>
      </c>
      <c r="EW45" s="59">
        <f t="shared" ca="1" si="701"/>
        <v>0</v>
      </c>
      <c r="EX45" s="59">
        <f t="shared" ca="1" si="701"/>
        <v>0</v>
      </c>
      <c r="EY45" s="59">
        <f t="shared" ca="1" si="701"/>
        <v>0</v>
      </c>
      <c r="EZ45" s="59">
        <f t="shared" ca="1" si="701"/>
        <v>0</v>
      </c>
      <c r="FA45" s="59">
        <f t="shared" ca="1" si="701"/>
        <v>0</v>
      </c>
      <c r="FB45" s="59">
        <f t="shared" ca="1" si="701"/>
        <v>0</v>
      </c>
      <c r="FC45" s="59">
        <f t="shared" ca="1" si="701"/>
        <v>0</v>
      </c>
      <c r="FD45" s="59">
        <f t="shared" ca="1" si="701"/>
        <v>0</v>
      </c>
      <c r="FE45" s="59">
        <f t="shared" ca="1" si="701"/>
        <v>0</v>
      </c>
      <c r="FF45" s="59">
        <f t="shared" ca="1" si="701"/>
        <v>0</v>
      </c>
      <c r="FG45" s="59">
        <f t="shared" ca="1" si="701"/>
        <v>0</v>
      </c>
      <c r="FH45" s="59">
        <f t="shared" ca="1" si="701"/>
        <v>0</v>
      </c>
      <c r="FI45" s="59">
        <f t="shared" ca="1" si="701"/>
        <v>0</v>
      </c>
      <c r="FJ45" s="59">
        <f t="shared" ca="1" si="701"/>
        <v>0</v>
      </c>
      <c r="FK45" s="59">
        <f t="shared" ca="1" si="701"/>
        <v>0</v>
      </c>
      <c r="FL45" s="59">
        <f t="shared" ca="1" si="701"/>
        <v>0</v>
      </c>
      <c r="FM45" s="59">
        <f t="shared" ca="1" si="701"/>
        <v>0</v>
      </c>
      <c r="FN45" s="59">
        <f t="shared" ca="1" si="701"/>
        <v>0</v>
      </c>
      <c r="FO45" s="59">
        <f t="shared" ca="1" si="701"/>
        <v>0</v>
      </c>
      <c r="FP45" s="59">
        <f t="shared" ca="1" si="701"/>
        <v>0</v>
      </c>
      <c r="FQ45" s="59">
        <f t="shared" ca="1" si="701"/>
        <v>0</v>
      </c>
      <c r="FR45" s="59">
        <f t="shared" ca="1" si="701"/>
        <v>0</v>
      </c>
      <c r="FS45" s="59">
        <f t="shared" ca="1" si="701"/>
        <v>0</v>
      </c>
      <c r="FT45" s="59">
        <f t="shared" ca="1" si="701"/>
        <v>0</v>
      </c>
      <c r="FU45" s="59">
        <f t="shared" ca="1" si="701"/>
        <v>0</v>
      </c>
      <c r="FV45" s="59">
        <f t="shared" ca="1" si="701"/>
        <v>0</v>
      </c>
      <c r="FW45" s="59">
        <f t="shared" ca="1" si="701"/>
        <v>0</v>
      </c>
      <c r="FX45" s="59">
        <f t="shared" ca="1" si="701"/>
        <v>0</v>
      </c>
      <c r="FY45" s="59">
        <f t="shared" ca="1" si="701"/>
        <v>0</v>
      </c>
      <c r="FZ45" s="59">
        <f t="shared" ca="1" si="701"/>
        <v>0</v>
      </c>
      <c r="GA45" s="59">
        <f t="shared" ca="1" si="701"/>
        <v>0</v>
      </c>
      <c r="GB45" s="59">
        <f t="shared" ca="1" si="701"/>
        <v>0</v>
      </c>
      <c r="GC45" s="59">
        <f t="shared" ca="1" si="701"/>
        <v>0</v>
      </c>
      <c r="GD45" s="59">
        <f t="shared" ca="1" si="701"/>
        <v>0</v>
      </c>
      <c r="GE45" s="59">
        <f t="shared" ca="1" si="701"/>
        <v>0</v>
      </c>
      <c r="GF45" s="59">
        <f t="shared" ca="1" si="701"/>
        <v>0</v>
      </c>
      <c r="GG45" s="59">
        <f t="shared" ca="1" si="701"/>
        <v>0</v>
      </c>
      <c r="GH45" s="59">
        <f t="shared" ca="1" si="701"/>
        <v>0</v>
      </c>
      <c r="GI45" s="59">
        <f t="shared" ca="1" si="701"/>
        <v>0</v>
      </c>
      <c r="GJ45" s="59">
        <f t="shared" ca="1" si="701"/>
        <v>0</v>
      </c>
      <c r="GK45" s="59">
        <f t="shared" ca="1" si="701"/>
        <v>0</v>
      </c>
      <c r="GL45" s="59">
        <f t="shared" ca="1" si="701"/>
        <v>0</v>
      </c>
      <c r="GM45" s="59">
        <f t="shared" ca="1" si="701"/>
        <v>0</v>
      </c>
      <c r="GN45" s="59">
        <f t="shared" ca="1" si="701"/>
        <v>0</v>
      </c>
      <c r="GO45" s="59">
        <f t="shared" ca="1" si="701"/>
        <v>0</v>
      </c>
      <c r="GP45" s="59">
        <f t="shared" ca="1" si="701"/>
        <v>0</v>
      </c>
      <c r="GQ45" s="59">
        <f t="shared" ca="1" si="701"/>
        <v>0</v>
      </c>
      <c r="GR45" s="59">
        <f t="shared" ca="1" si="701"/>
        <v>0</v>
      </c>
      <c r="GS45" s="59">
        <f t="shared" ca="1" si="701"/>
        <v>0</v>
      </c>
      <c r="GT45" s="59">
        <f t="shared" ca="1" si="701"/>
        <v>0</v>
      </c>
      <c r="GU45" s="59">
        <f t="shared" ca="1" si="701"/>
        <v>0</v>
      </c>
      <c r="GV45" s="59">
        <f t="shared" ca="1" si="701"/>
        <v>0</v>
      </c>
      <c r="GW45" s="59">
        <f t="shared" ca="1" si="701"/>
        <v>0</v>
      </c>
      <c r="GX45" s="59">
        <f t="shared" ca="1" si="701"/>
        <v>0</v>
      </c>
      <c r="GY45" s="59">
        <f t="shared" ca="1" si="701"/>
        <v>0</v>
      </c>
      <c r="GZ45" s="59">
        <f t="shared" ca="1" si="701"/>
        <v>0</v>
      </c>
      <c r="HA45" s="59">
        <f t="shared" ref="HA45:JL45" ca="1" si="702">HA41+HA43</f>
        <v>0</v>
      </c>
      <c r="HB45" s="59">
        <f t="shared" ca="1" si="702"/>
        <v>0</v>
      </c>
      <c r="HC45" s="59">
        <f t="shared" ca="1" si="702"/>
        <v>0</v>
      </c>
      <c r="HD45" s="59">
        <f t="shared" ca="1" si="702"/>
        <v>0</v>
      </c>
      <c r="HE45" s="59">
        <f t="shared" ca="1" si="702"/>
        <v>0</v>
      </c>
      <c r="HF45" s="59">
        <f t="shared" ca="1" si="702"/>
        <v>0</v>
      </c>
      <c r="HG45" s="59">
        <f t="shared" ca="1" si="702"/>
        <v>0</v>
      </c>
      <c r="HH45" s="59">
        <f t="shared" ca="1" si="702"/>
        <v>0</v>
      </c>
      <c r="HI45" s="59">
        <f t="shared" ca="1" si="702"/>
        <v>0</v>
      </c>
      <c r="HJ45" s="59">
        <f t="shared" ca="1" si="702"/>
        <v>0</v>
      </c>
      <c r="HK45" s="59">
        <f t="shared" ca="1" si="702"/>
        <v>0</v>
      </c>
      <c r="HL45" s="59">
        <f t="shared" ca="1" si="702"/>
        <v>0</v>
      </c>
      <c r="HM45" s="59">
        <f t="shared" ca="1" si="702"/>
        <v>0</v>
      </c>
      <c r="HN45" s="59">
        <f t="shared" ca="1" si="702"/>
        <v>0</v>
      </c>
      <c r="HO45" s="59">
        <f t="shared" ca="1" si="702"/>
        <v>0</v>
      </c>
      <c r="HP45" s="59">
        <f t="shared" ca="1" si="702"/>
        <v>0</v>
      </c>
      <c r="HQ45" s="59">
        <f t="shared" ca="1" si="702"/>
        <v>0</v>
      </c>
      <c r="HR45" s="59">
        <f t="shared" ca="1" si="702"/>
        <v>0</v>
      </c>
      <c r="HS45" s="59">
        <f t="shared" ca="1" si="702"/>
        <v>0</v>
      </c>
      <c r="HT45" s="59">
        <f t="shared" ca="1" si="702"/>
        <v>0</v>
      </c>
      <c r="HU45" s="59">
        <f t="shared" ca="1" si="702"/>
        <v>0</v>
      </c>
      <c r="HV45" s="59">
        <f t="shared" ca="1" si="702"/>
        <v>0</v>
      </c>
      <c r="HW45" s="59">
        <f t="shared" ca="1" si="702"/>
        <v>0</v>
      </c>
      <c r="HX45" s="59">
        <f t="shared" ca="1" si="702"/>
        <v>0</v>
      </c>
      <c r="HY45" s="59">
        <f t="shared" ca="1" si="702"/>
        <v>0</v>
      </c>
      <c r="HZ45" s="59">
        <f t="shared" ca="1" si="702"/>
        <v>0</v>
      </c>
      <c r="IA45" s="59">
        <f t="shared" ca="1" si="702"/>
        <v>0</v>
      </c>
      <c r="IB45" s="59">
        <f t="shared" ca="1" si="702"/>
        <v>0</v>
      </c>
      <c r="IC45" s="59">
        <f t="shared" ca="1" si="702"/>
        <v>0</v>
      </c>
      <c r="ID45" s="59">
        <f t="shared" ca="1" si="702"/>
        <v>0</v>
      </c>
      <c r="IE45" s="59">
        <f t="shared" ca="1" si="702"/>
        <v>0</v>
      </c>
      <c r="IF45" s="59">
        <f t="shared" ca="1" si="702"/>
        <v>0</v>
      </c>
      <c r="IG45" s="59">
        <f t="shared" ca="1" si="702"/>
        <v>0</v>
      </c>
      <c r="IH45" s="59">
        <f t="shared" ca="1" si="702"/>
        <v>0</v>
      </c>
      <c r="II45" s="59">
        <f t="shared" ca="1" si="702"/>
        <v>0</v>
      </c>
      <c r="IJ45" s="59">
        <f t="shared" ca="1" si="702"/>
        <v>0</v>
      </c>
      <c r="IK45" s="59">
        <f t="shared" ca="1" si="702"/>
        <v>0</v>
      </c>
      <c r="IL45" s="59">
        <f t="shared" ca="1" si="702"/>
        <v>0</v>
      </c>
      <c r="IM45" s="59">
        <f t="shared" ca="1" si="702"/>
        <v>0</v>
      </c>
      <c r="IN45" s="59">
        <f t="shared" ca="1" si="702"/>
        <v>0</v>
      </c>
      <c r="IO45" s="59">
        <f t="shared" ca="1" si="702"/>
        <v>0</v>
      </c>
      <c r="IP45" s="59">
        <f t="shared" ca="1" si="702"/>
        <v>0</v>
      </c>
      <c r="IQ45" s="59">
        <f t="shared" ca="1" si="702"/>
        <v>0</v>
      </c>
      <c r="IR45" s="59">
        <f t="shared" ca="1" si="702"/>
        <v>0</v>
      </c>
      <c r="IS45" s="59">
        <f t="shared" ca="1" si="702"/>
        <v>0</v>
      </c>
      <c r="IT45" s="59">
        <f t="shared" ca="1" si="702"/>
        <v>0</v>
      </c>
      <c r="IU45" s="59">
        <f t="shared" ca="1" si="702"/>
        <v>0</v>
      </c>
      <c r="IV45" s="59">
        <f t="shared" ca="1" si="702"/>
        <v>0</v>
      </c>
      <c r="IW45" s="59">
        <f t="shared" ca="1" si="702"/>
        <v>0</v>
      </c>
      <c r="IX45" s="59">
        <f t="shared" ca="1" si="702"/>
        <v>0</v>
      </c>
      <c r="IY45" s="59">
        <f t="shared" ca="1" si="702"/>
        <v>0</v>
      </c>
      <c r="IZ45" s="59">
        <f t="shared" ca="1" si="702"/>
        <v>0</v>
      </c>
      <c r="JA45" s="59">
        <f t="shared" ca="1" si="702"/>
        <v>0</v>
      </c>
      <c r="JB45" s="59">
        <f t="shared" ca="1" si="702"/>
        <v>0</v>
      </c>
      <c r="JC45" s="59">
        <f t="shared" ca="1" si="702"/>
        <v>0</v>
      </c>
      <c r="JD45" s="59">
        <f t="shared" ca="1" si="702"/>
        <v>0</v>
      </c>
      <c r="JE45" s="59">
        <f t="shared" ca="1" si="702"/>
        <v>0</v>
      </c>
      <c r="JF45" s="59">
        <f t="shared" ca="1" si="702"/>
        <v>0</v>
      </c>
      <c r="JG45" s="59">
        <f t="shared" ca="1" si="702"/>
        <v>0</v>
      </c>
      <c r="JH45" s="59">
        <f t="shared" ca="1" si="702"/>
        <v>0</v>
      </c>
      <c r="JI45" s="59">
        <f t="shared" ca="1" si="702"/>
        <v>0</v>
      </c>
      <c r="JJ45" s="59">
        <f t="shared" ca="1" si="702"/>
        <v>0</v>
      </c>
      <c r="JK45" s="59">
        <f t="shared" ca="1" si="702"/>
        <v>0</v>
      </c>
      <c r="JL45" s="59">
        <f t="shared" ca="1" si="702"/>
        <v>0</v>
      </c>
      <c r="JM45" s="59">
        <f t="shared" ref="JM45:KE45" ca="1" si="703">JM41+JM43</f>
        <v>0</v>
      </c>
      <c r="JN45" s="59">
        <f t="shared" ca="1" si="703"/>
        <v>0</v>
      </c>
      <c r="JO45" s="59">
        <f t="shared" ca="1" si="703"/>
        <v>0</v>
      </c>
      <c r="JP45" s="59">
        <f t="shared" ca="1" si="703"/>
        <v>0</v>
      </c>
      <c r="JQ45" s="59">
        <f t="shared" ca="1" si="703"/>
        <v>0</v>
      </c>
      <c r="JR45" s="59">
        <f t="shared" ca="1" si="703"/>
        <v>0</v>
      </c>
      <c r="JS45" s="59">
        <f t="shared" ca="1" si="703"/>
        <v>0</v>
      </c>
      <c r="JT45" s="59">
        <f t="shared" ca="1" si="703"/>
        <v>0</v>
      </c>
      <c r="JU45" s="59">
        <f t="shared" ca="1" si="703"/>
        <v>0</v>
      </c>
      <c r="JV45" s="59">
        <f t="shared" ca="1" si="703"/>
        <v>0</v>
      </c>
      <c r="JW45" s="59">
        <f t="shared" ca="1" si="703"/>
        <v>0</v>
      </c>
      <c r="JX45" s="59">
        <f t="shared" ca="1" si="703"/>
        <v>0</v>
      </c>
      <c r="JY45" s="59">
        <f t="shared" ca="1" si="703"/>
        <v>0</v>
      </c>
      <c r="JZ45" s="59">
        <f t="shared" ca="1" si="703"/>
        <v>0</v>
      </c>
      <c r="KA45" s="59">
        <f t="shared" ca="1" si="703"/>
        <v>0</v>
      </c>
      <c r="KB45" s="59">
        <f t="shared" ca="1" si="703"/>
        <v>0</v>
      </c>
      <c r="KC45" s="59">
        <f t="shared" ca="1" si="703"/>
        <v>0</v>
      </c>
      <c r="KD45" s="59">
        <f t="shared" ca="1" si="703"/>
        <v>0</v>
      </c>
      <c r="KE45" s="59">
        <f t="shared" ca="1" si="703"/>
        <v>0</v>
      </c>
    </row>
    <row r="46" spans="2:291" x14ac:dyDescent="0.3"/>
    <row r="47" spans="2:291" x14ac:dyDescent="0.3">
      <c r="B47" s="1" t="s">
        <v>42</v>
      </c>
    </row>
    <row r="48" spans="2:291" s="19" customFormat="1" hidden="1" outlineLevel="1" x14ac:dyDescent="0.3">
      <c r="B48" s="25"/>
      <c r="C48" s="20" t="s">
        <v>44</v>
      </c>
      <c r="D48" s="26"/>
      <c r="E48" s="26"/>
      <c r="F48" s="26"/>
      <c r="G48" s="27">
        <f ca="1">IF(AND(G9&gt;=Inputs!$G$45,G9&lt;=DATE(YEAR(Inputs!$G$45)+Inputs!$G$47,MONTH(Inputs!$G$45),DAY(Inputs!$G$45))),1,0)</f>
        <v>0</v>
      </c>
      <c r="H48" s="27">
        <f ca="1">IF(AND(H9&gt;=Inputs!$G$45,H9&lt;=DATE(YEAR(Inputs!$G$45)+Inputs!$G$47,MONTH(Inputs!$G$45),DAY(Inputs!$G$45))),1,0)</f>
        <v>0</v>
      </c>
      <c r="I48" s="27">
        <f ca="1">IF(AND(I9&gt;=Inputs!$G$45,I9&lt;=DATE(YEAR(Inputs!$G$45)+Inputs!$G$47,MONTH(Inputs!$G$45),DAY(Inputs!$G$45))),1,0)</f>
        <v>0</v>
      </c>
      <c r="J48" s="27">
        <f ca="1">IF(AND(J9&gt;=Inputs!$G$45,J9&lt;=DATE(YEAR(Inputs!$G$45)+Inputs!$G$47,MONTH(Inputs!$G$45),DAY(Inputs!$G$45))),1,0)</f>
        <v>0</v>
      </c>
      <c r="K48" s="27">
        <f ca="1">IF(AND(K9&gt;=Inputs!$G$45,K9&lt;=DATE(YEAR(Inputs!$G$45)+Inputs!$G$47,MONTH(Inputs!$G$45),DAY(Inputs!$G$45))),1,0)</f>
        <v>0</v>
      </c>
      <c r="L48" s="27">
        <f ca="1">IF(AND(L9&gt;=Inputs!$G$45,L9&lt;=DATE(YEAR(Inputs!$G$45)+Inputs!$G$47,MONTH(Inputs!$G$45),DAY(Inputs!$G$45))),1,0)</f>
        <v>0</v>
      </c>
      <c r="M48" s="27">
        <f ca="1">IF(AND(M9&gt;=Inputs!$G$45,M9&lt;=DATE(YEAR(Inputs!$G$45)+Inputs!$G$47,MONTH(Inputs!$G$45),DAY(Inputs!$G$45))),1,0)</f>
        <v>0</v>
      </c>
      <c r="N48" s="27">
        <f ca="1">IF(AND(N9&gt;=Inputs!$G$45,N9&lt;=DATE(YEAR(Inputs!$G$45)+Inputs!$G$47,MONTH(Inputs!$G$45),DAY(Inputs!$G$45))),1,0)</f>
        <v>0</v>
      </c>
      <c r="O48" s="27">
        <f ca="1">IF(AND(O9&gt;=Inputs!$G$45,O9&lt;=DATE(YEAR(Inputs!$G$45)+Inputs!$G$47,MONTH(Inputs!$G$45),DAY(Inputs!$G$45))),1,0)</f>
        <v>0</v>
      </c>
      <c r="P48" s="27">
        <f ca="1">IF(AND(P9&gt;=Inputs!$G$45,P9&lt;=DATE(YEAR(Inputs!$G$45)+Inputs!$G$47,MONTH(Inputs!$G$45),DAY(Inputs!$G$45))),1,0)</f>
        <v>0</v>
      </c>
      <c r="Q48" s="27">
        <f ca="1">IF(AND(Q9&gt;=Inputs!$G$45,Q9&lt;=DATE(YEAR(Inputs!$G$45)+Inputs!$G$47,MONTH(Inputs!$G$45),DAY(Inputs!$G$45))),1,0)</f>
        <v>0</v>
      </c>
      <c r="R48" s="27">
        <f ca="1">IF(AND(R9&gt;=Inputs!$G$45,R9&lt;=DATE(YEAR(Inputs!$G$45)+Inputs!$G$47,MONTH(Inputs!$G$45),DAY(Inputs!$G$45))),1,0)</f>
        <v>0</v>
      </c>
      <c r="S48" s="27">
        <f ca="1">IF(AND(S9&gt;=Inputs!$G$45,S9&lt;=DATE(YEAR(Inputs!$G$45)+Inputs!$G$47,MONTH(Inputs!$G$45),DAY(Inputs!$G$45))),1,0)</f>
        <v>0</v>
      </c>
      <c r="T48" s="27">
        <f ca="1">IF(AND(T9&gt;=Inputs!$G$45,T9&lt;=DATE(YEAR(Inputs!$G$45)+Inputs!$G$47,MONTH(Inputs!$G$45),DAY(Inputs!$G$45))),1,0)</f>
        <v>0</v>
      </c>
      <c r="U48" s="27">
        <f ca="1">IF(AND(U9&gt;=Inputs!$G$45,U9&lt;=DATE(YEAR(Inputs!$G$45)+Inputs!$G$47,MONTH(Inputs!$G$45),DAY(Inputs!$G$45))),1,0)</f>
        <v>0</v>
      </c>
      <c r="V48" s="27">
        <f ca="1">IF(AND(V9&gt;=Inputs!$G$45,V9&lt;=DATE(YEAR(Inputs!$G$45)+Inputs!$G$47,MONTH(Inputs!$G$45),DAY(Inputs!$G$45))),1,0)</f>
        <v>0</v>
      </c>
      <c r="W48" s="27">
        <f ca="1">IF(AND(W9&gt;=Inputs!$G$45,W9&lt;=DATE(YEAR(Inputs!$G$45)+Inputs!$G$47,MONTH(Inputs!$G$45),DAY(Inputs!$G$45))),1,0)</f>
        <v>0</v>
      </c>
      <c r="X48" s="27">
        <f ca="1">IF(AND(X9&gt;=Inputs!$G$45,X9&lt;=DATE(YEAR(Inputs!$G$45)+Inputs!$G$47,MONTH(Inputs!$G$45),DAY(Inputs!$G$45))),1,0)</f>
        <v>0</v>
      </c>
      <c r="Y48" s="27">
        <f ca="1">IF(AND(Y9&gt;=Inputs!$G$45,Y9&lt;=DATE(YEAR(Inputs!$G$45)+Inputs!$G$47,MONTH(Inputs!$G$45),DAY(Inputs!$G$45))),1,0)</f>
        <v>0</v>
      </c>
      <c r="Z48" s="27">
        <f ca="1">IF(AND(Z9&gt;=Inputs!$G$45,Z9&lt;=DATE(YEAR(Inputs!$G$45)+Inputs!$G$47,MONTH(Inputs!$G$45),DAY(Inputs!$G$45))),1,0)</f>
        <v>0</v>
      </c>
      <c r="AA48" s="27">
        <f ca="1">IF(AND(AA9&gt;=Inputs!$G$45,AA9&lt;=DATE(YEAR(Inputs!$G$45)+Inputs!$G$47,MONTH(Inputs!$G$45),DAY(Inputs!$G$45))),1,0)</f>
        <v>0</v>
      </c>
      <c r="AB48" s="27">
        <f ca="1">IF(AND(AB9&gt;=Inputs!$G$45,AB9&lt;=DATE(YEAR(Inputs!$G$45)+Inputs!$G$47,MONTH(Inputs!$G$45),DAY(Inputs!$G$45))),1,0)</f>
        <v>0</v>
      </c>
      <c r="AC48" s="27">
        <f ca="1">IF(AND(AC9&gt;=Inputs!$G$45,AC9&lt;=DATE(YEAR(Inputs!$G$45)+Inputs!$G$47,MONTH(Inputs!$G$45),DAY(Inputs!$G$45))),1,0)</f>
        <v>0</v>
      </c>
      <c r="AD48" s="27">
        <f ca="1">IF(AND(AD9&gt;=Inputs!$G$45,AD9&lt;=DATE(YEAR(Inputs!$G$45)+Inputs!$G$47,MONTH(Inputs!$G$45),DAY(Inputs!$G$45))),1,0)</f>
        <v>0</v>
      </c>
      <c r="AE48" s="27">
        <f ca="1">IF(AND(AE9&gt;=Inputs!$G$45,AE9&lt;=DATE(YEAR(Inputs!$G$45)+Inputs!$G$47,MONTH(Inputs!$G$45),DAY(Inputs!$G$45))),1,0)</f>
        <v>0</v>
      </c>
      <c r="AF48" s="27">
        <f ca="1">IF(AND(AF9&gt;=Inputs!$G$45,AF9&lt;=DATE(YEAR(Inputs!$G$45)+Inputs!$G$47,MONTH(Inputs!$G$45),DAY(Inputs!$G$45))),1,0)</f>
        <v>0</v>
      </c>
      <c r="AG48" s="27">
        <f ca="1">IF(AND(AG9&gt;=Inputs!$G$45,AG9&lt;=DATE(YEAR(Inputs!$G$45)+Inputs!$G$47,MONTH(Inputs!$G$45),DAY(Inputs!$G$45))),1,0)</f>
        <v>0</v>
      </c>
      <c r="AH48" s="27">
        <f ca="1">IF(AND(AH9&gt;=Inputs!$G$45,AH9&lt;=DATE(YEAR(Inputs!$G$45)+Inputs!$G$47,MONTH(Inputs!$G$45),DAY(Inputs!$G$45))),1,0)</f>
        <v>0</v>
      </c>
      <c r="AI48" s="27">
        <f ca="1">IF(AND(AI9&gt;=Inputs!$G$45,AI9&lt;=DATE(YEAR(Inputs!$G$45)+Inputs!$G$47,MONTH(Inputs!$G$45),DAY(Inputs!$G$45))),1,0)</f>
        <v>0</v>
      </c>
      <c r="AJ48" s="27">
        <f ca="1">IF(AND(AJ9&gt;=Inputs!$G$45,AJ9&lt;=DATE(YEAR(Inputs!$G$45)+Inputs!$G$47,MONTH(Inputs!$G$45),DAY(Inputs!$G$45))),1,0)</f>
        <v>0</v>
      </c>
      <c r="AK48" s="27">
        <f ca="1">IF(AND(AK9&gt;=Inputs!$G$45,AK9&lt;=DATE(YEAR(Inputs!$G$45)+Inputs!$G$47,MONTH(Inputs!$G$45),DAY(Inputs!$G$45))),1,0)</f>
        <v>0</v>
      </c>
      <c r="AL48" s="27">
        <f ca="1">IF(AND(AL9&gt;=Inputs!$G$45,AL9&lt;=DATE(YEAR(Inputs!$G$45)+Inputs!$G$47,MONTH(Inputs!$G$45),DAY(Inputs!$G$45))),1,0)</f>
        <v>0</v>
      </c>
      <c r="AM48" s="27">
        <f ca="1">IF(AND(AM9&gt;=Inputs!$G$45,AM9&lt;=DATE(YEAR(Inputs!$G$45)+Inputs!$G$47,MONTH(Inputs!$G$45),DAY(Inputs!$G$45))),1,0)</f>
        <v>0</v>
      </c>
      <c r="AN48" s="27">
        <f ca="1">IF(AND(AN9&gt;=Inputs!$G$45,AN9&lt;=DATE(YEAR(Inputs!$G$45)+Inputs!$G$47,MONTH(Inputs!$G$45),DAY(Inputs!$G$45))),1,0)</f>
        <v>0</v>
      </c>
      <c r="AO48" s="27">
        <f ca="1">IF(AND(AO9&gt;=Inputs!$G$45,AO9&lt;=DATE(YEAR(Inputs!$G$45)+Inputs!$G$47,MONTH(Inputs!$G$45),DAY(Inputs!$G$45))),1,0)</f>
        <v>0</v>
      </c>
      <c r="AP48" s="27">
        <f ca="1">IF(AND(AP9&gt;=Inputs!$G$45,AP9&lt;=DATE(YEAR(Inputs!$G$45)+Inputs!$G$47,MONTH(Inputs!$G$45),DAY(Inputs!$G$45))),1,0)</f>
        <v>0</v>
      </c>
      <c r="AQ48" s="27">
        <f ca="1">IF(AND(AQ9&gt;=Inputs!$G$45,AQ9&lt;=DATE(YEAR(Inputs!$G$45)+Inputs!$G$47,MONTH(Inputs!$G$45),DAY(Inputs!$G$45))),1,0)</f>
        <v>0</v>
      </c>
      <c r="AR48" s="27">
        <f ca="1">IF(AND(AR9&gt;=Inputs!$G$45,AR9&lt;=DATE(YEAR(Inputs!$G$45)+Inputs!$G$47,MONTH(Inputs!$G$45),DAY(Inputs!$G$45))),1,0)</f>
        <v>0</v>
      </c>
      <c r="AS48" s="27">
        <f ca="1">IF(AND(AS9&gt;=Inputs!$G$45,AS9&lt;=DATE(YEAR(Inputs!$G$45)+Inputs!$G$47,MONTH(Inputs!$G$45),DAY(Inputs!$G$45))),1,0)</f>
        <v>0</v>
      </c>
      <c r="AT48" s="27">
        <f ca="1">IF(AND(AT9&gt;=Inputs!$G$45,AT9&lt;=DATE(YEAR(Inputs!$G$45)+Inputs!$G$47,MONTH(Inputs!$G$45),DAY(Inputs!$G$45))),1,0)</f>
        <v>0</v>
      </c>
      <c r="AU48" s="27">
        <f ca="1">IF(AND(AU9&gt;=Inputs!$G$45,AU9&lt;=DATE(YEAR(Inputs!$G$45)+Inputs!$G$47,MONTH(Inputs!$G$45),DAY(Inputs!$G$45))),1,0)</f>
        <v>0</v>
      </c>
      <c r="AV48" s="27">
        <f ca="1">IF(AND(AV9&gt;=Inputs!$G$45,AV9&lt;=DATE(YEAR(Inputs!$G$45)+Inputs!$G$47,MONTH(Inputs!$G$45),DAY(Inputs!$G$45))),1,0)</f>
        <v>0</v>
      </c>
      <c r="AW48" s="27">
        <f ca="1">IF(AND(AW9&gt;=Inputs!$G$45,AW9&lt;=DATE(YEAR(Inputs!$G$45)+Inputs!$G$47,MONTH(Inputs!$G$45),DAY(Inputs!$G$45))),1,0)</f>
        <v>0</v>
      </c>
      <c r="AX48" s="27">
        <f ca="1">IF(AND(AX9&gt;=Inputs!$G$45,AX9&lt;=DATE(YEAR(Inputs!$G$45)+Inputs!$G$47,MONTH(Inputs!$G$45),DAY(Inputs!$G$45))),1,0)</f>
        <v>1</v>
      </c>
      <c r="AY48" s="27">
        <f ca="1">IF(AND(AY9&gt;=Inputs!$G$45,AY9&lt;=DATE(YEAR(Inputs!$G$45)+Inputs!$G$47,MONTH(Inputs!$G$45),DAY(Inputs!$G$45))),1,0)</f>
        <v>1</v>
      </c>
      <c r="AZ48" s="27">
        <f ca="1">IF(AND(AZ9&gt;=Inputs!$G$45,AZ9&lt;=DATE(YEAR(Inputs!$G$45)+Inputs!$G$47,MONTH(Inputs!$G$45),DAY(Inputs!$G$45))),1,0)</f>
        <v>1</v>
      </c>
      <c r="BA48" s="27">
        <f ca="1">IF(AND(BA9&gt;=Inputs!$G$45,BA9&lt;=DATE(YEAR(Inputs!$G$45)+Inputs!$G$47,MONTH(Inputs!$G$45),DAY(Inputs!$G$45))),1,0)</f>
        <v>1</v>
      </c>
      <c r="BB48" s="27">
        <f ca="1">IF(AND(BB9&gt;=Inputs!$G$45,BB9&lt;=DATE(YEAR(Inputs!$G$45)+Inputs!$G$47,MONTH(Inputs!$G$45),DAY(Inputs!$G$45))),1,0)</f>
        <v>1</v>
      </c>
      <c r="BC48" s="27">
        <f ca="1">IF(AND(BC9&gt;=Inputs!$G$45,BC9&lt;=DATE(YEAR(Inputs!$G$45)+Inputs!$G$47,MONTH(Inputs!$G$45),DAY(Inputs!$G$45))),1,0)</f>
        <v>1</v>
      </c>
      <c r="BD48" s="27">
        <f ca="1">IF(AND(BD9&gt;=Inputs!$G$45,BD9&lt;=DATE(YEAR(Inputs!$G$45)+Inputs!$G$47,MONTH(Inputs!$G$45),DAY(Inputs!$G$45))),1,0)</f>
        <v>1</v>
      </c>
      <c r="BE48" s="27">
        <f ca="1">IF(AND(BE9&gt;=Inputs!$G$45,BE9&lt;=DATE(YEAR(Inputs!$G$45)+Inputs!$G$47,MONTH(Inputs!$G$45),DAY(Inputs!$G$45))),1,0)</f>
        <v>1</v>
      </c>
      <c r="BF48" s="27">
        <f ca="1">IF(AND(BF9&gt;=Inputs!$G$45,BF9&lt;=DATE(YEAR(Inputs!$G$45)+Inputs!$G$47,MONTH(Inputs!$G$45),DAY(Inputs!$G$45))),1,0)</f>
        <v>1</v>
      </c>
      <c r="BG48" s="27">
        <f ca="1">IF(AND(BG9&gt;=Inputs!$G$45,BG9&lt;=DATE(YEAR(Inputs!$G$45)+Inputs!$G$47,MONTH(Inputs!$G$45),DAY(Inputs!$G$45))),1,0)</f>
        <v>1</v>
      </c>
      <c r="BH48" s="27">
        <f ca="1">IF(AND(BH9&gt;=Inputs!$G$45,BH9&lt;=DATE(YEAR(Inputs!$G$45)+Inputs!$G$47,MONTH(Inputs!$G$45),DAY(Inputs!$G$45))),1,0)</f>
        <v>1</v>
      </c>
      <c r="BI48" s="27">
        <f ca="1">IF(AND(BI9&gt;=Inputs!$G$45,BI9&lt;=DATE(YEAR(Inputs!$G$45)+Inputs!$G$47,MONTH(Inputs!$G$45),DAY(Inputs!$G$45))),1,0)</f>
        <v>1</v>
      </c>
      <c r="BJ48" s="27">
        <f ca="1">IF(AND(BJ9&gt;=Inputs!$G$45,BJ9&lt;=DATE(YEAR(Inputs!$G$45)+Inputs!$G$47,MONTH(Inputs!$G$45),DAY(Inputs!$G$45))),1,0)</f>
        <v>1</v>
      </c>
      <c r="BK48" s="27">
        <f ca="1">IF(AND(BK9&gt;=Inputs!$G$45,BK9&lt;=DATE(YEAR(Inputs!$G$45)+Inputs!$G$47,MONTH(Inputs!$G$45),DAY(Inputs!$G$45))),1,0)</f>
        <v>1</v>
      </c>
      <c r="BL48" s="27">
        <f ca="1">IF(AND(BL9&gt;=Inputs!$G$45,BL9&lt;=DATE(YEAR(Inputs!$G$45)+Inputs!$G$47,MONTH(Inputs!$G$45),DAY(Inputs!$G$45))),1,0)</f>
        <v>1</v>
      </c>
      <c r="BM48" s="27">
        <f ca="1">IF(AND(BM9&gt;=Inputs!$G$45,BM9&lt;=DATE(YEAR(Inputs!$G$45)+Inputs!$G$47,MONTH(Inputs!$G$45),DAY(Inputs!$G$45))),1,0)</f>
        <v>1</v>
      </c>
      <c r="BN48" s="27">
        <f ca="1">IF(AND(BN9&gt;=Inputs!$G$45,BN9&lt;=DATE(YEAR(Inputs!$G$45)+Inputs!$G$47,MONTH(Inputs!$G$45),DAY(Inputs!$G$45))),1,0)</f>
        <v>1</v>
      </c>
      <c r="BO48" s="27">
        <f ca="1">IF(AND(BO9&gt;=Inputs!$G$45,BO9&lt;=DATE(YEAR(Inputs!$G$45)+Inputs!$G$47,MONTH(Inputs!$G$45),DAY(Inputs!$G$45))),1,0)</f>
        <v>1</v>
      </c>
      <c r="BP48" s="27">
        <f ca="1">IF(AND(BP9&gt;=Inputs!$G$45,BP9&lt;=DATE(YEAR(Inputs!$G$45)+Inputs!$G$47,MONTH(Inputs!$G$45),DAY(Inputs!$G$45))),1,0)</f>
        <v>1</v>
      </c>
      <c r="BQ48" s="27">
        <f ca="1">IF(AND(BQ9&gt;=Inputs!$G$45,BQ9&lt;=DATE(YEAR(Inputs!$G$45)+Inputs!$G$47,MONTH(Inputs!$G$45),DAY(Inputs!$G$45))),1,0)</f>
        <v>1</v>
      </c>
      <c r="BR48" s="27">
        <f ca="1">IF(AND(BR9&gt;=Inputs!$G$45,BR9&lt;=DATE(YEAR(Inputs!$G$45)+Inputs!$G$47,MONTH(Inputs!$G$45),DAY(Inputs!$G$45))),1,0)</f>
        <v>1</v>
      </c>
      <c r="BS48" s="27">
        <f ca="1">IF(AND(BS9&gt;=Inputs!$G$45,BS9&lt;=DATE(YEAR(Inputs!$G$45)+Inputs!$G$47,MONTH(Inputs!$G$45),DAY(Inputs!$G$45))),1,0)</f>
        <v>1</v>
      </c>
      <c r="BT48" s="27">
        <f ca="1">IF(AND(BT9&gt;=Inputs!$G$45,BT9&lt;=DATE(YEAR(Inputs!$G$45)+Inputs!$G$47,MONTH(Inputs!$G$45),DAY(Inputs!$G$45))),1,0)</f>
        <v>1</v>
      </c>
      <c r="BU48" s="27">
        <f ca="1">IF(AND(BU9&gt;=Inputs!$G$45,BU9&lt;=DATE(YEAR(Inputs!$G$45)+Inputs!$G$47,MONTH(Inputs!$G$45),DAY(Inputs!$G$45))),1,0)</f>
        <v>1</v>
      </c>
      <c r="BV48" s="27">
        <f ca="1">IF(AND(BV9&gt;=Inputs!$G$45,BV9&lt;=DATE(YEAR(Inputs!$G$45)+Inputs!$G$47,MONTH(Inputs!$G$45),DAY(Inputs!$G$45))),1,0)</f>
        <v>1</v>
      </c>
      <c r="BW48" s="27">
        <f ca="1">IF(AND(BW9&gt;=Inputs!$G$45,BW9&lt;=DATE(YEAR(Inputs!$G$45)+Inputs!$G$47,MONTH(Inputs!$G$45),DAY(Inputs!$G$45))),1,0)</f>
        <v>1</v>
      </c>
      <c r="BX48" s="27">
        <f ca="1">IF(AND(BX9&gt;=Inputs!$G$45,BX9&lt;=DATE(YEAR(Inputs!$G$45)+Inputs!$G$47,MONTH(Inputs!$G$45),DAY(Inputs!$G$45))),1,0)</f>
        <v>1</v>
      </c>
      <c r="BY48" s="27">
        <f ca="1">IF(AND(BY9&gt;=Inputs!$G$45,BY9&lt;=DATE(YEAR(Inputs!$G$45)+Inputs!$G$47,MONTH(Inputs!$G$45),DAY(Inputs!$G$45))),1,0)</f>
        <v>1</v>
      </c>
      <c r="BZ48" s="27">
        <f ca="1">IF(AND(BZ9&gt;=Inputs!$G$45,BZ9&lt;=DATE(YEAR(Inputs!$G$45)+Inputs!$G$47,MONTH(Inputs!$G$45),DAY(Inputs!$G$45))),1,0)</f>
        <v>1</v>
      </c>
      <c r="CA48" s="27">
        <f ca="1">IF(AND(CA9&gt;=Inputs!$G$45,CA9&lt;=DATE(YEAR(Inputs!$G$45)+Inputs!$G$47,MONTH(Inputs!$G$45),DAY(Inputs!$G$45))),1,0)</f>
        <v>1</v>
      </c>
      <c r="CB48" s="27">
        <f ca="1">IF(AND(CB9&gt;=Inputs!$G$45,CB9&lt;=DATE(YEAR(Inputs!$G$45)+Inputs!$G$47,MONTH(Inputs!$G$45),DAY(Inputs!$G$45))),1,0)</f>
        <v>1</v>
      </c>
      <c r="CC48" s="27">
        <f ca="1">IF(AND(CC9&gt;=Inputs!$G$45,CC9&lt;=DATE(YEAR(Inputs!$G$45)+Inputs!$G$47,MONTH(Inputs!$G$45),DAY(Inputs!$G$45))),1,0)</f>
        <v>1</v>
      </c>
      <c r="CD48" s="27">
        <f ca="1">IF(AND(CD9&gt;=Inputs!$G$45,CD9&lt;=DATE(YEAR(Inputs!$G$45)+Inputs!$G$47,MONTH(Inputs!$G$45),DAY(Inputs!$G$45))),1,0)</f>
        <v>1</v>
      </c>
      <c r="CE48" s="27">
        <f ca="1">IF(AND(CE9&gt;=Inputs!$G$45,CE9&lt;=DATE(YEAR(Inputs!$G$45)+Inputs!$G$47,MONTH(Inputs!$G$45),DAY(Inputs!$G$45))),1,0)</f>
        <v>1</v>
      </c>
      <c r="CF48" s="27">
        <f ca="1">IF(AND(CF9&gt;=Inputs!$G$45,CF9&lt;=DATE(YEAR(Inputs!$G$45)+Inputs!$G$47,MONTH(Inputs!$G$45),DAY(Inputs!$G$45))),1,0)</f>
        <v>1</v>
      </c>
      <c r="CG48" s="27">
        <f ca="1">IF(AND(CG9&gt;=Inputs!$G$45,CG9&lt;=DATE(YEAR(Inputs!$G$45)+Inputs!$G$47,MONTH(Inputs!$G$45),DAY(Inputs!$G$45))),1,0)</f>
        <v>1</v>
      </c>
      <c r="CH48" s="27">
        <f ca="1">IF(AND(CH9&gt;=Inputs!$G$45,CH9&lt;=DATE(YEAR(Inputs!$G$45)+Inputs!$G$47,MONTH(Inputs!$G$45),DAY(Inputs!$G$45))),1,0)</f>
        <v>1</v>
      </c>
      <c r="CI48" s="27">
        <f ca="1">IF(AND(CI9&gt;=Inputs!$G$45,CI9&lt;=DATE(YEAR(Inputs!$G$45)+Inputs!$G$47,MONTH(Inputs!$G$45),DAY(Inputs!$G$45))),1,0)</f>
        <v>1</v>
      </c>
      <c r="CJ48" s="27">
        <f ca="1">IF(AND(CJ9&gt;=Inputs!$G$45,CJ9&lt;=DATE(YEAR(Inputs!$G$45)+Inputs!$G$47,MONTH(Inputs!$G$45),DAY(Inputs!$G$45))),1,0)</f>
        <v>1</v>
      </c>
      <c r="CK48" s="27">
        <f ca="1">IF(AND(CK9&gt;=Inputs!$G$45,CK9&lt;=DATE(YEAR(Inputs!$G$45)+Inputs!$G$47,MONTH(Inputs!$G$45),DAY(Inputs!$G$45))),1,0)</f>
        <v>1</v>
      </c>
      <c r="CL48" s="27">
        <f ca="1">IF(AND(CL9&gt;=Inputs!$G$45,CL9&lt;=DATE(YEAR(Inputs!$G$45)+Inputs!$G$47,MONTH(Inputs!$G$45),DAY(Inputs!$G$45))),1,0)</f>
        <v>1</v>
      </c>
      <c r="CM48" s="27">
        <f ca="1">IF(AND(CM9&gt;=Inputs!$G$45,CM9&lt;=DATE(YEAR(Inputs!$G$45)+Inputs!$G$47,MONTH(Inputs!$G$45),DAY(Inputs!$G$45))),1,0)</f>
        <v>1</v>
      </c>
      <c r="CN48" s="27">
        <f ca="1">IF(AND(CN9&gt;=Inputs!$G$45,CN9&lt;=DATE(YEAR(Inputs!$G$45)+Inputs!$G$47,MONTH(Inputs!$G$45),DAY(Inputs!$G$45))),1,0)</f>
        <v>1</v>
      </c>
      <c r="CO48" s="27">
        <f ca="1">IF(AND(CO9&gt;=Inputs!$G$45,CO9&lt;=DATE(YEAR(Inputs!$G$45)+Inputs!$G$47,MONTH(Inputs!$G$45),DAY(Inputs!$G$45))),1,0)</f>
        <v>1</v>
      </c>
      <c r="CP48" s="27">
        <f ca="1">IF(AND(CP9&gt;=Inputs!$G$45,CP9&lt;=DATE(YEAR(Inputs!$G$45)+Inputs!$G$47,MONTH(Inputs!$G$45),DAY(Inputs!$G$45))),1,0)</f>
        <v>1</v>
      </c>
      <c r="CQ48" s="27">
        <f ca="1">IF(AND(CQ9&gt;=Inputs!$G$45,CQ9&lt;=DATE(YEAR(Inputs!$G$45)+Inputs!$G$47,MONTH(Inputs!$G$45),DAY(Inputs!$G$45))),1,0)</f>
        <v>1</v>
      </c>
      <c r="CR48" s="27">
        <f ca="1">IF(AND(CR9&gt;=Inputs!$G$45,CR9&lt;=DATE(YEAR(Inputs!$G$45)+Inputs!$G$47,MONTH(Inputs!$G$45),DAY(Inputs!$G$45))),1,0)</f>
        <v>1</v>
      </c>
      <c r="CS48" s="27">
        <f ca="1">IF(AND(CS9&gt;=Inputs!$G$45,CS9&lt;=DATE(YEAR(Inputs!$G$45)+Inputs!$G$47,MONTH(Inputs!$G$45),DAY(Inputs!$G$45))),1,0)</f>
        <v>1</v>
      </c>
      <c r="CT48" s="27">
        <f ca="1">IF(AND(CT9&gt;=Inputs!$G$45,CT9&lt;=DATE(YEAR(Inputs!$G$45)+Inputs!$G$47,MONTH(Inputs!$G$45),DAY(Inputs!$G$45))),1,0)</f>
        <v>1</v>
      </c>
      <c r="CU48" s="27">
        <f ca="1">IF(AND(CU9&gt;=Inputs!$G$45,CU9&lt;=DATE(YEAR(Inputs!$G$45)+Inputs!$G$47,MONTH(Inputs!$G$45),DAY(Inputs!$G$45))),1,0)</f>
        <v>1</v>
      </c>
      <c r="CV48" s="27">
        <f ca="1">IF(AND(CV9&gt;=Inputs!$G$45,CV9&lt;=DATE(YEAR(Inputs!$G$45)+Inputs!$G$47,MONTH(Inputs!$G$45),DAY(Inputs!$G$45))),1,0)</f>
        <v>1</v>
      </c>
      <c r="CW48" s="27">
        <f ca="1">IF(AND(CW9&gt;=Inputs!$G$45,CW9&lt;=DATE(YEAR(Inputs!$G$45)+Inputs!$G$47,MONTH(Inputs!$G$45),DAY(Inputs!$G$45))),1,0)</f>
        <v>1</v>
      </c>
      <c r="CX48" s="27">
        <f ca="1">IF(AND(CX9&gt;=Inputs!$G$45,CX9&lt;=DATE(YEAR(Inputs!$G$45)+Inputs!$G$47,MONTH(Inputs!$G$45),DAY(Inputs!$G$45))),1,0)</f>
        <v>1</v>
      </c>
      <c r="CY48" s="27">
        <f ca="1">IF(AND(CY9&gt;=Inputs!$G$45,CY9&lt;=DATE(YEAR(Inputs!$G$45)+Inputs!$G$47,MONTH(Inputs!$G$45),DAY(Inputs!$G$45))),1,0)</f>
        <v>1</v>
      </c>
      <c r="CZ48" s="27">
        <f ca="1">IF(AND(CZ9&gt;=Inputs!$G$45,CZ9&lt;=DATE(YEAR(Inputs!$G$45)+Inputs!$G$47,MONTH(Inputs!$G$45),DAY(Inputs!$G$45))),1,0)</f>
        <v>1</v>
      </c>
      <c r="DA48" s="27">
        <f ca="1">IF(AND(DA9&gt;=Inputs!$G$45,DA9&lt;=DATE(YEAR(Inputs!$G$45)+Inputs!$G$47,MONTH(Inputs!$G$45),DAY(Inputs!$G$45))),1,0)</f>
        <v>1</v>
      </c>
      <c r="DB48" s="27">
        <f ca="1">IF(AND(DB9&gt;=Inputs!$G$45,DB9&lt;=DATE(YEAR(Inputs!$G$45)+Inputs!$G$47,MONTH(Inputs!$G$45),DAY(Inputs!$G$45))),1,0)</f>
        <v>1</v>
      </c>
      <c r="DC48" s="27">
        <f ca="1">IF(AND(DC9&gt;=Inputs!$G$45,DC9&lt;=DATE(YEAR(Inputs!$G$45)+Inputs!$G$47,MONTH(Inputs!$G$45),DAY(Inputs!$G$45))),1,0)</f>
        <v>1</v>
      </c>
      <c r="DD48" s="27">
        <f ca="1">IF(AND(DD9&gt;=Inputs!$G$45,DD9&lt;=DATE(YEAR(Inputs!$G$45)+Inputs!$G$47,MONTH(Inputs!$G$45),DAY(Inputs!$G$45))),1,0)</f>
        <v>1</v>
      </c>
      <c r="DE48" s="27">
        <f ca="1">IF(AND(DE9&gt;=Inputs!$G$45,DE9&lt;=DATE(YEAR(Inputs!$G$45)+Inputs!$G$47,MONTH(Inputs!$G$45),DAY(Inputs!$G$45))),1,0)</f>
        <v>1</v>
      </c>
      <c r="DF48" s="27">
        <f ca="1">IF(AND(DF9&gt;=Inputs!$G$45,DF9&lt;=DATE(YEAR(Inputs!$G$45)+Inputs!$G$47,MONTH(Inputs!$G$45),DAY(Inputs!$G$45))),1,0)</f>
        <v>1</v>
      </c>
      <c r="DG48" s="27">
        <f ca="1">IF(AND(DG9&gt;=Inputs!$G$45,DG9&lt;=DATE(YEAR(Inputs!$G$45)+Inputs!$G$47,MONTH(Inputs!$G$45),DAY(Inputs!$G$45))),1,0)</f>
        <v>1</v>
      </c>
      <c r="DH48" s="27">
        <f ca="1">IF(AND(DH9&gt;=Inputs!$G$45,DH9&lt;=DATE(YEAR(Inputs!$G$45)+Inputs!$G$47,MONTH(Inputs!$G$45),DAY(Inputs!$G$45))),1,0)</f>
        <v>1</v>
      </c>
      <c r="DI48" s="27">
        <f ca="1">IF(AND(DI9&gt;=Inputs!$G$45,DI9&lt;=DATE(YEAR(Inputs!$G$45)+Inputs!$G$47,MONTH(Inputs!$G$45),DAY(Inputs!$G$45))),1,0)</f>
        <v>1</v>
      </c>
      <c r="DJ48" s="27">
        <f ca="1">IF(AND(DJ9&gt;=Inputs!$G$45,DJ9&lt;=DATE(YEAR(Inputs!$G$45)+Inputs!$G$47,MONTH(Inputs!$G$45),DAY(Inputs!$G$45))),1,0)</f>
        <v>1</v>
      </c>
      <c r="DK48" s="27">
        <f ca="1">IF(AND(DK9&gt;=Inputs!$G$45,DK9&lt;=DATE(YEAR(Inputs!$G$45)+Inputs!$G$47,MONTH(Inputs!$G$45),DAY(Inputs!$G$45))),1,0)</f>
        <v>1</v>
      </c>
      <c r="DL48" s="27">
        <f ca="1">IF(AND(DL9&gt;=Inputs!$G$45,DL9&lt;=DATE(YEAR(Inputs!$G$45)+Inputs!$G$47,MONTH(Inputs!$G$45),DAY(Inputs!$G$45))),1,0)</f>
        <v>1</v>
      </c>
      <c r="DM48" s="27">
        <f ca="1">IF(AND(DM9&gt;=Inputs!$G$45,DM9&lt;=DATE(YEAR(Inputs!$G$45)+Inputs!$G$47,MONTH(Inputs!$G$45),DAY(Inputs!$G$45))),1,0)</f>
        <v>1</v>
      </c>
      <c r="DN48" s="27">
        <f ca="1">IF(AND(DN9&gt;=Inputs!$G$45,DN9&lt;=DATE(YEAR(Inputs!$G$45)+Inputs!$G$47,MONTH(Inputs!$G$45),DAY(Inputs!$G$45))),1,0)</f>
        <v>1</v>
      </c>
      <c r="DO48" s="27">
        <f ca="1">IF(AND(DO9&gt;=Inputs!$G$45,DO9&lt;=DATE(YEAR(Inputs!$G$45)+Inputs!$G$47,MONTH(Inputs!$G$45),DAY(Inputs!$G$45))),1,0)</f>
        <v>1</v>
      </c>
      <c r="DP48" s="27">
        <f ca="1">IF(AND(DP9&gt;=Inputs!$G$45,DP9&lt;=DATE(YEAR(Inputs!$G$45)+Inputs!$G$47,MONTH(Inputs!$G$45),DAY(Inputs!$G$45))),1,0)</f>
        <v>1</v>
      </c>
      <c r="DQ48" s="27">
        <f ca="1">IF(AND(DQ9&gt;=Inputs!$G$45,DQ9&lt;=DATE(YEAR(Inputs!$G$45)+Inputs!$G$47,MONTH(Inputs!$G$45),DAY(Inputs!$G$45))),1,0)</f>
        <v>1</v>
      </c>
      <c r="DR48" s="27">
        <f ca="1">IF(AND(DR9&gt;=Inputs!$G$45,DR9&lt;=DATE(YEAR(Inputs!$G$45)+Inputs!$G$47,MONTH(Inputs!$G$45),DAY(Inputs!$G$45))),1,0)</f>
        <v>1</v>
      </c>
      <c r="DS48" s="27">
        <f ca="1">IF(AND(DS9&gt;=Inputs!$G$45,DS9&lt;=DATE(YEAR(Inputs!$G$45)+Inputs!$G$47,MONTH(Inputs!$G$45),DAY(Inputs!$G$45))),1,0)</f>
        <v>1</v>
      </c>
      <c r="DT48" s="27">
        <f ca="1">IF(AND(DT9&gt;=Inputs!$G$45,DT9&lt;=DATE(YEAR(Inputs!$G$45)+Inputs!$G$47,MONTH(Inputs!$G$45),DAY(Inputs!$G$45))),1,0)</f>
        <v>1</v>
      </c>
      <c r="DU48" s="27">
        <f ca="1">IF(AND(DU9&gt;=Inputs!$G$45,DU9&lt;=DATE(YEAR(Inputs!$G$45)+Inputs!$G$47,MONTH(Inputs!$G$45),DAY(Inputs!$G$45))),1,0)</f>
        <v>1</v>
      </c>
      <c r="DV48" s="27">
        <f ca="1">IF(AND(DV9&gt;=Inputs!$G$45,DV9&lt;=DATE(YEAR(Inputs!$G$45)+Inputs!$G$47,MONTH(Inputs!$G$45),DAY(Inputs!$G$45))),1,0)</f>
        <v>1</v>
      </c>
      <c r="DW48" s="27">
        <f ca="1">IF(AND(DW9&gt;=Inputs!$G$45,DW9&lt;=DATE(YEAR(Inputs!$G$45)+Inputs!$G$47,MONTH(Inputs!$G$45),DAY(Inputs!$G$45))),1,0)</f>
        <v>1</v>
      </c>
      <c r="DX48" s="27">
        <f ca="1">IF(AND(DX9&gt;=Inputs!$G$45,DX9&lt;=DATE(YEAR(Inputs!$G$45)+Inputs!$G$47,MONTH(Inputs!$G$45),DAY(Inputs!$G$45))),1,0)</f>
        <v>1</v>
      </c>
      <c r="DY48" s="27">
        <f ca="1">IF(AND(DY9&gt;=Inputs!$G$45,DY9&lt;=DATE(YEAR(Inputs!$G$45)+Inputs!$G$47,MONTH(Inputs!$G$45),DAY(Inputs!$G$45))),1,0)</f>
        <v>1</v>
      </c>
      <c r="DZ48" s="27">
        <f ca="1">IF(AND(DZ9&gt;=Inputs!$G$45,DZ9&lt;=DATE(YEAR(Inputs!$G$45)+Inputs!$G$47,MONTH(Inputs!$G$45),DAY(Inputs!$G$45))),1,0)</f>
        <v>1</v>
      </c>
      <c r="EA48" s="27">
        <f ca="1">IF(AND(EA9&gt;=Inputs!$G$45,EA9&lt;=DATE(YEAR(Inputs!$G$45)+Inputs!$G$47,MONTH(Inputs!$G$45),DAY(Inputs!$G$45))),1,0)</f>
        <v>1</v>
      </c>
      <c r="EB48" s="27">
        <f ca="1">IF(AND(EB9&gt;=Inputs!$G$45,EB9&lt;=DATE(YEAR(Inputs!$G$45)+Inputs!$G$47,MONTH(Inputs!$G$45),DAY(Inputs!$G$45))),1,0)</f>
        <v>1</v>
      </c>
      <c r="EC48" s="27">
        <f ca="1">IF(AND(EC9&gt;=Inputs!$G$45,EC9&lt;=DATE(YEAR(Inputs!$G$45)+Inputs!$G$47,MONTH(Inputs!$G$45),DAY(Inputs!$G$45))),1,0)</f>
        <v>1</v>
      </c>
      <c r="ED48" s="27">
        <f ca="1">IF(AND(ED9&gt;=Inputs!$G$45,ED9&lt;=DATE(YEAR(Inputs!$G$45)+Inputs!$G$47,MONTH(Inputs!$G$45),DAY(Inputs!$G$45))),1,0)</f>
        <v>1</v>
      </c>
      <c r="EE48" s="27">
        <f ca="1">IF(AND(EE9&gt;=Inputs!$G$45,EE9&lt;=DATE(YEAR(Inputs!$G$45)+Inputs!$G$47,MONTH(Inputs!$G$45),DAY(Inputs!$G$45))),1,0)</f>
        <v>1</v>
      </c>
      <c r="EF48" s="27">
        <f ca="1">IF(AND(EF9&gt;=Inputs!$G$45,EF9&lt;=DATE(YEAR(Inputs!$G$45)+Inputs!$G$47,MONTH(Inputs!$G$45),DAY(Inputs!$G$45))),1,0)</f>
        <v>1</v>
      </c>
      <c r="EG48" s="27">
        <f ca="1">IF(AND(EG9&gt;=Inputs!$G$45,EG9&lt;=DATE(YEAR(Inputs!$G$45)+Inputs!$G$47,MONTH(Inputs!$G$45),DAY(Inputs!$G$45))),1,0)</f>
        <v>1</v>
      </c>
      <c r="EH48" s="27">
        <f ca="1">IF(AND(EH9&gt;=Inputs!$G$45,EH9&lt;=DATE(YEAR(Inputs!$G$45)+Inputs!$G$47,MONTH(Inputs!$G$45),DAY(Inputs!$G$45))),1,0)</f>
        <v>1</v>
      </c>
      <c r="EI48" s="27">
        <f ca="1">IF(AND(EI9&gt;=Inputs!$G$45,EI9&lt;=DATE(YEAR(Inputs!$G$45)+Inputs!$G$47,MONTH(Inputs!$G$45),DAY(Inputs!$G$45))),1,0)</f>
        <v>1</v>
      </c>
      <c r="EJ48" s="27">
        <f ca="1">IF(AND(EJ9&gt;=Inputs!$G$45,EJ9&lt;=DATE(YEAR(Inputs!$G$45)+Inputs!$G$47,MONTH(Inputs!$G$45),DAY(Inputs!$G$45))),1,0)</f>
        <v>1</v>
      </c>
      <c r="EK48" s="27">
        <f ca="1">IF(AND(EK9&gt;=Inputs!$G$45,EK9&lt;=DATE(YEAR(Inputs!$G$45)+Inputs!$G$47,MONTH(Inputs!$G$45),DAY(Inputs!$G$45))),1,0)</f>
        <v>1</v>
      </c>
      <c r="EL48" s="27">
        <f ca="1">IF(AND(EL9&gt;=Inputs!$G$45,EL9&lt;=DATE(YEAR(Inputs!$G$45)+Inputs!$G$47,MONTH(Inputs!$G$45),DAY(Inputs!$G$45))),1,0)</f>
        <v>1</v>
      </c>
      <c r="EM48" s="27">
        <f ca="1">IF(AND(EM9&gt;=Inputs!$G$45,EM9&lt;=DATE(YEAR(Inputs!$G$45)+Inputs!$G$47,MONTH(Inputs!$G$45),DAY(Inputs!$G$45))),1,0)</f>
        <v>1</v>
      </c>
      <c r="EN48" s="27">
        <f ca="1">IF(AND(EN9&gt;=Inputs!$G$45,EN9&lt;=DATE(YEAR(Inputs!$G$45)+Inputs!$G$47,MONTH(Inputs!$G$45),DAY(Inputs!$G$45))),1,0)</f>
        <v>1</v>
      </c>
      <c r="EO48" s="27">
        <f ca="1">IF(AND(EO9&gt;=Inputs!$G$45,EO9&lt;=DATE(YEAR(Inputs!$G$45)+Inputs!$G$47,MONTH(Inputs!$G$45),DAY(Inputs!$G$45))),1,0)</f>
        <v>1</v>
      </c>
      <c r="EP48" s="27">
        <f ca="1">IF(AND(EP9&gt;=Inputs!$G$45,EP9&lt;=DATE(YEAR(Inputs!$G$45)+Inputs!$G$47,MONTH(Inputs!$G$45),DAY(Inputs!$G$45))),1,0)</f>
        <v>1</v>
      </c>
      <c r="EQ48" s="27">
        <f ca="1">IF(AND(EQ9&gt;=Inputs!$G$45,EQ9&lt;=DATE(YEAR(Inputs!$G$45)+Inputs!$G$47,MONTH(Inputs!$G$45),DAY(Inputs!$G$45))),1,0)</f>
        <v>1</v>
      </c>
      <c r="ER48" s="27">
        <f ca="1">IF(AND(ER9&gt;=Inputs!$G$45,ER9&lt;=DATE(YEAR(Inputs!$G$45)+Inputs!$G$47,MONTH(Inputs!$G$45),DAY(Inputs!$G$45))),1,0)</f>
        <v>1</v>
      </c>
      <c r="ES48" s="27">
        <f ca="1">IF(AND(ES9&gt;=Inputs!$G$45,ES9&lt;=DATE(YEAR(Inputs!$G$45)+Inputs!$G$47,MONTH(Inputs!$G$45),DAY(Inputs!$G$45))),1,0)</f>
        <v>1</v>
      </c>
      <c r="ET48" s="27">
        <f ca="1">IF(AND(ET9&gt;=Inputs!$G$45,ET9&lt;=DATE(YEAR(Inputs!$G$45)+Inputs!$G$47,MONTH(Inputs!$G$45),DAY(Inputs!$G$45))),1,0)</f>
        <v>1</v>
      </c>
      <c r="EU48" s="27">
        <f ca="1">IF(AND(EU9&gt;=Inputs!$G$45,EU9&lt;=DATE(YEAR(Inputs!$G$45)+Inputs!$G$47,MONTH(Inputs!$G$45),DAY(Inputs!$G$45))),1,0)</f>
        <v>1</v>
      </c>
      <c r="EV48" s="27">
        <f ca="1">IF(AND(EV9&gt;=Inputs!$G$45,EV9&lt;=DATE(YEAR(Inputs!$G$45)+Inputs!$G$47,MONTH(Inputs!$G$45),DAY(Inputs!$G$45))),1,0)</f>
        <v>1</v>
      </c>
      <c r="EW48" s="27">
        <f ca="1">IF(AND(EW9&gt;=Inputs!$G$45,EW9&lt;=DATE(YEAR(Inputs!$G$45)+Inputs!$G$47,MONTH(Inputs!$G$45),DAY(Inputs!$G$45))),1,0)</f>
        <v>1</v>
      </c>
      <c r="EX48" s="27">
        <f ca="1">IF(AND(EX9&gt;=Inputs!$G$45,EX9&lt;=DATE(YEAR(Inputs!$G$45)+Inputs!$G$47,MONTH(Inputs!$G$45),DAY(Inputs!$G$45))),1,0)</f>
        <v>1</v>
      </c>
      <c r="EY48" s="27">
        <f ca="1">IF(AND(EY9&gt;=Inputs!$G$45,EY9&lt;=DATE(YEAR(Inputs!$G$45)+Inputs!$G$47,MONTH(Inputs!$G$45),DAY(Inputs!$G$45))),1,0)</f>
        <v>1</v>
      </c>
      <c r="EZ48" s="27">
        <f ca="1">IF(AND(EZ9&gt;=Inputs!$G$45,EZ9&lt;=DATE(YEAR(Inputs!$G$45)+Inputs!$G$47,MONTH(Inputs!$G$45),DAY(Inputs!$G$45))),1,0)</f>
        <v>1</v>
      </c>
      <c r="FA48" s="27">
        <f ca="1">IF(AND(FA9&gt;=Inputs!$G$45,FA9&lt;=DATE(YEAR(Inputs!$G$45)+Inputs!$G$47,MONTH(Inputs!$G$45),DAY(Inputs!$G$45))),1,0)</f>
        <v>1</v>
      </c>
      <c r="FB48" s="27">
        <f ca="1">IF(AND(FB9&gt;=Inputs!$G$45,FB9&lt;=DATE(YEAR(Inputs!$G$45)+Inputs!$G$47,MONTH(Inputs!$G$45),DAY(Inputs!$G$45))),1,0)</f>
        <v>1</v>
      </c>
      <c r="FC48" s="27">
        <f ca="1">IF(AND(FC9&gt;=Inputs!$G$45,FC9&lt;=DATE(YEAR(Inputs!$G$45)+Inputs!$G$47,MONTH(Inputs!$G$45),DAY(Inputs!$G$45))),1,0)</f>
        <v>1</v>
      </c>
      <c r="FD48" s="27">
        <f ca="1">IF(AND(FD9&gt;=Inputs!$G$45,FD9&lt;=DATE(YEAR(Inputs!$G$45)+Inputs!$G$47,MONTH(Inputs!$G$45),DAY(Inputs!$G$45))),1,0)</f>
        <v>1</v>
      </c>
      <c r="FE48" s="27">
        <f ca="1">IF(AND(FE9&gt;=Inputs!$G$45,FE9&lt;=DATE(YEAR(Inputs!$G$45)+Inputs!$G$47,MONTH(Inputs!$G$45),DAY(Inputs!$G$45))),1,0)</f>
        <v>1</v>
      </c>
      <c r="FF48" s="27">
        <f ca="1">IF(AND(FF9&gt;=Inputs!$G$45,FF9&lt;=DATE(YEAR(Inputs!$G$45)+Inputs!$G$47,MONTH(Inputs!$G$45),DAY(Inputs!$G$45))),1,0)</f>
        <v>1</v>
      </c>
      <c r="FG48" s="27">
        <f ca="1">IF(AND(FG9&gt;=Inputs!$G$45,FG9&lt;=DATE(YEAR(Inputs!$G$45)+Inputs!$G$47,MONTH(Inputs!$G$45),DAY(Inputs!$G$45))),1,0)</f>
        <v>1</v>
      </c>
      <c r="FH48" s="27">
        <f ca="1">IF(AND(FH9&gt;=Inputs!$G$45,FH9&lt;=DATE(YEAR(Inputs!$G$45)+Inputs!$G$47,MONTH(Inputs!$G$45),DAY(Inputs!$G$45))),1,0)</f>
        <v>1</v>
      </c>
      <c r="FI48" s="27">
        <f ca="1">IF(AND(FI9&gt;=Inputs!$G$45,FI9&lt;=DATE(YEAR(Inputs!$G$45)+Inputs!$G$47,MONTH(Inputs!$G$45),DAY(Inputs!$G$45))),1,0)</f>
        <v>1</v>
      </c>
      <c r="FJ48" s="27">
        <f ca="1">IF(AND(FJ9&gt;=Inputs!$G$45,FJ9&lt;=DATE(YEAR(Inputs!$G$45)+Inputs!$G$47,MONTH(Inputs!$G$45),DAY(Inputs!$G$45))),1,0)</f>
        <v>1</v>
      </c>
      <c r="FK48" s="27">
        <f ca="1">IF(AND(FK9&gt;=Inputs!$G$45,FK9&lt;=DATE(YEAR(Inputs!$G$45)+Inputs!$G$47,MONTH(Inputs!$G$45),DAY(Inputs!$G$45))),1,0)</f>
        <v>1</v>
      </c>
      <c r="FL48" s="27">
        <f ca="1">IF(AND(FL9&gt;=Inputs!$G$45,FL9&lt;=DATE(YEAR(Inputs!$G$45)+Inputs!$G$47,MONTH(Inputs!$G$45),DAY(Inputs!$G$45))),1,0)</f>
        <v>1</v>
      </c>
      <c r="FM48" s="27">
        <f ca="1">IF(AND(FM9&gt;=Inputs!$G$45,FM9&lt;=DATE(YEAR(Inputs!$G$45)+Inputs!$G$47,MONTH(Inputs!$G$45),DAY(Inputs!$G$45))),1,0)</f>
        <v>1</v>
      </c>
      <c r="FN48" s="27">
        <f ca="1">IF(AND(FN9&gt;=Inputs!$G$45,FN9&lt;=DATE(YEAR(Inputs!$G$45)+Inputs!$G$47,MONTH(Inputs!$G$45),DAY(Inputs!$G$45))),1,0)</f>
        <v>1</v>
      </c>
      <c r="FO48" s="27">
        <f ca="1">IF(AND(FO9&gt;=Inputs!$G$45,FO9&lt;=DATE(YEAR(Inputs!$G$45)+Inputs!$G$47,MONTH(Inputs!$G$45),DAY(Inputs!$G$45))),1,0)</f>
        <v>1</v>
      </c>
      <c r="FP48" s="27">
        <f ca="1">IF(AND(FP9&gt;=Inputs!$G$45,FP9&lt;=DATE(YEAR(Inputs!$G$45)+Inputs!$G$47,MONTH(Inputs!$G$45),DAY(Inputs!$G$45))),1,0)</f>
        <v>1</v>
      </c>
      <c r="FQ48" s="27">
        <f ca="1">IF(AND(FQ9&gt;=Inputs!$G$45,FQ9&lt;=DATE(YEAR(Inputs!$G$45)+Inputs!$G$47,MONTH(Inputs!$G$45),DAY(Inputs!$G$45))),1,0)</f>
        <v>1</v>
      </c>
      <c r="FR48" s="27">
        <f ca="1">IF(AND(FR9&gt;=Inputs!$G$45,FR9&lt;=DATE(YEAR(Inputs!$G$45)+Inputs!$G$47,MONTH(Inputs!$G$45),DAY(Inputs!$G$45))),1,0)</f>
        <v>1</v>
      </c>
      <c r="FS48" s="27">
        <f ca="1">IF(AND(FS9&gt;=Inputs!$G$45,FS9&lt;=DATE(YEAR(Inputs!$G$45)+Inputs!$G$47,MONTH(Inputs!$G$45),DAY(Inputs!$G$45))),1,0)</f>
        <v>1</v>
      </c>
      <c r="FT48" s="27">
        <f ca="1">IF(AND(FT9&gt;=Inputs!$G$45,FT9&lt;=DATE(YEAR(Inputs!$G$45)+Inputs!$G$47,MONTH(Inputs!$G$45),DAY(Inputs!$G$45))),1,0)</f>
        <v>1</v>
      </c>
      <c r="FU48" s="27">
        <f ca="1">IF(AND(FU9&gt;=Inputs!$G$45,FU9&lt;=DATE(YEAR(Inputs!$G$45)+Inputs!$G$47,MONTH(Inputs!$G$45),DAY(Inputs!$G$45))),1,0)</f>
        <v>1</v>
      </c>
      <c r="FV48" s="27">
        <f ca="1">IF(AND(FV9&gt;=Inputs!$G$45,FV9&lt;=DATE(YEAR(Inputs!$G$45)+Inputs!$G$47,MONTH(Inputs!$G$45),DAY(Inputs!$G$45))),1,0)</f>
        <v>1</v>
      </c>
      <c r="FW48" s="27">
        <f ca="1">IF(AND(FW9&gt;=Inputs!$G$45,FW9&lt;=DATE(YEAR(Inputs!$G$45)+Inputs!$G$47,MONTH(Inputs!$G$45),DAY(Inputs!$G$45))),1,0)</f>
        <v>1</v>
      </c>
      <c r="FX48" s="27">
        <f ca="1">IF(AND(FX9&gt;=Inputs!$G$45,FX9&lt;=DATE(YEAR(Inputs!$G$45)+Inputs!$G$47,MONTH(Inputs!$G$45),DAY(Inputs!$G$45))),1,0)</f>
        <v>1</v>
      </c>
      <c r="FY48" s="27">
        <f ca="1">IF(AND(FY9&gt;=Inputs!$G$45,FY9&lt;=DATE(YEAR(Inputs!$G$45)+Inputs!$G$47,MONTH(Inputs!$G$45),DAY(Inputs!$G$45))),1,0)</f>
        <v>1</v>
      </c>
      <c r="FZ48" s="27">
        <f ca="1">IF(AND(FZ9&gt;=Inputs!$G$45,FZ9&lt;=DATE(YEAR(Inputs!$G$45)+Inputs!$G$47,MONTH(Inputs!$G$45),DAY(Inputs!$G$45))),1,0)</f>
        <v>1</v>
      </c>
      <c r="GA48" s="27">
        <f ca="1">IF(AND(GA9&gt;=Inputs!$G$45,GA9&lt;=DATE(YEAR(Inputs!$G$45)+Inputs!$G$47,MONTH(Inputs!$G$45),DAY(Inputs!$G$45))),1,0)</f>
        <v>1</v>
      </c>
      <c r="GB48" s="27">
        <f ca="1">IF(AND(GB9&gt;=Inputs!$G$45,GB9&lt;=DATE(YEAR(Inputs!$G$45)+Inputs!$G$47,MONTH(Inputs!$G$45),DAY(Inputs!$G$45))),1,0)</f>
        <v>1</v>
      </c>
      <c r="GC48" s="27">
        <f ca="1">IF(AND(GC9&gt;=Inputs!$G$45,GC9&lt;=DATE(YEAR(Inputs!$G$45)+Inputs!$G$47,MONTH(Inputs!$G$45),DAY(Inputs!$G$45))),1,0)</f>
        <v>1</v>
      </c>
      <c r="GD48" s="27">
        <f ca="1">IF(AND(GD9&gt;=Inputs!$G$45,GD9&lt;=DATE(YEAR(Inputs!$G$45)+Inputs!$G$47,MONTH(Inputs!$G$45),DAY(Inputs!$G$45))),1,0)</f>
        <v>1</v>
      </c>
      <c r="GE48" s="27">
        <f ca="1">IF(AND(GE9&gt;=Inputs!$G$45,GE9&lt;=DATE(YEAR(Inputs!$G$45)+Inputs!$G$47,MONTH(Inputs!$G$45),DAY(Inputs!$G$45))),1,0)</f>
        <v>1</v>
      </c>
      <c r="GF48" s="27">
        <f ca="1">IF(AND(GF9&gt;=Inputs!$G$45,GF9&lt;=DATE(YEAR(Inputs!$G$45)+Inputs!$G$47,MONTH(Inputs!$G$45),DAY(Inputs!$G$45))),1,0)</f>
        <v>1</v>
      </c>
      <c r="GG48" s="27">
        <f ca="1">IF(AND(GG9&gt;=Inputs!$G$45,GG9&lt;=DATE(YEAR(Inputs!$G$45)+Inputs!$G$47,MONTH(Inputs!$G$45),DAY(Inputs!$G$45))),1,0)</f>
        <v>1</v>
      </c>
      <c r="GH48" s="27">
        <f ca="1">IF(AND(GH9&gt;=Inputs!$G$45,GH9&lt;=DATE(YEAR(Inputs!$G$45)+Inputs!$G$47,MONTH(Inputs!$G$45),DAY(Inputs!$G$45))),1,0)</f>
        <v>1</v>
      </c>
      <c r="GI48" s="27">
        <f ca="1">IF(AND(GI9&gt;=Inputs!$G$45,GI9&lt;=DATE(YEAR(Inputs!$G$45)+Inputs!$G$47,MONTH(Inputs!$G$45),DAY(Inputs!$G$45))),1,0)</f>
        <v>1</v>
      </c>
      <c r="GJ48" s="27">
        <f ca="1">IF(AND(GJ9&gt;=Inputs!$G$45,GJ9&lt;=DATE(YEAR(Inputs!$G$45)+Inputs!$G$47,MONTH(Inputs!$G$45),DAY(Inputs!$G$45))),1,0)</f>
        <v>1</v>
      </c>
      <c r="GK48" s="27">
        <f ca="1">IF(AND(GK9&gt;=Inputs!$G$45,GK9&lt;=DATE(YEAR(Inputs!$G$45)+Inputs!$G$47,MONTH(Inputs!$G$45),DAY(Inputs!$G$45))),1,0)</f>
        <v>1</v>
      </c>
      <c r="GL48" s="27">
        <f ca="1">IF(AND(GL9&gt;=Inputs!$G$45,GL9&lt;=DATE(YEAR(Inputs!$G$45)+Inputs!$G$47,MONTH(Inputs!$G$45),DAY(Inputs!$G$45))),1,0)</f>
        <v>1</v>
      </c>
      <c r="GM48" s="27">
        <f ca="1">IF(AND(GM9&gt;=Inputs!$G$45,GM9&lt;=DATE(YEAR(Inputs!$G$45)+Inputs!$G$47,MONTH(Inputs!$G$45),DAY(Inputs!$G$45))),1,0)</f>
        <v>1</v>
      </c>
      <c r="GN48" s="27">
        <f ca="1">IF(AND(GN9&gt;=Inputs!$G$45,GN9&lt;=DATE(YEAR(Inputs!$G$45)+Inputs!$G$47,MONTH(Inputs!$G$45),DAY(Inputs!$G$45))),1,0)</f>
        <v>1</v>
      </c>
      <c r="GO48" s="27">
        <f ca="1">IF(AND(GO9&gt;=Inputs!$G$45,GO9&lt;=DATE(YEAR(Inputs!$G$45)+Inputs!$G$47,MONTH(Inputs!$G$45),DAY(Inputs!$G$45))),1,0)</f>
        <v>1</v>
      </c>
      <c r="GP48" s="27">
        <f ca="1">IF(AND(GP9&gt;=Inputs!$G$45,GP9&lt;=DATE(YEAR(Inputs!$G$45)+Inputs!$G$47,MONTH(Inputs!$G$45),DAY(Inputs!$G$45))),1,0)</f>
        <v>1</v>
      </c>
      <c r="GQ48" s="27">
        <f ca="1">IF(AND(GQ9&gt;=Inputs!$G$45,GQ9&lt;=DATE(YEAR(Inputs!$G$45)+Inputs!$G$47,MONTH(Inputs!$G$45),DAY(Inputs!$G$45))),1,0)</f>
        <v>1</v>
      </c>
      <c r="GR48" s="27">
        <f ca="1">IF(AND(GR9&gt;=Inputs!$G$45,GR9&lt;=DATE(YEAR(Inputs!$G$45)+Inputs!$G$47,MONTH(Inputs!$G$45),DAY(Inputs!$G$45))),1,0)</f>
        <v>1</v>
      </c>
      <c r="GS48" s="27">
        <f ca="1">IF(AND(GS9&gt;=Inputs!$G$45,GS9&lt;=DATE(YEAR(Inputs!$G$45)+Inputs!$G$47,MONTH(Inputs!$G$45),DAY(Inputs!$G$45))),1,0)</f>
        <v>1</v>
      </c>
      <c r="GT48" s="27">
        <f ca="1">IF(AND(GT9&gt;=Inputs!$G$45,GT9&lt;=DATE(YEAR(Inputs!$G$45)+Inputs!$G$47,MONTH(Inputs!$G$45),DAY(Inputs!$G$45))),1,0)</f>
        <v>1</v>
      </c>
      <c r="GU48" s="27">
        <f ca="1">IF(AND(GU9&gt;=Inputs!$G$45,GU9&lt;=DATE(YEAR(Inputs!$G$45)+Inputs!$G$47,MONTH(Inputs!$G$45),DAY(Inputs!$G$45))),1,0)</f>
        <v>1</v>
      </c>
      <c r="GV48" s="27">
        <f ca="1">IF(AND(GV9&gt;=Inputs!$G$45,GV9&lt;=DATE(YEAR(Inputs!$G$45)+Inputs!$G$47,MONTH(Inputs!$G$45),DAY(Inputs!$G$45))),1,0)</f>
        <v>1</v>
      </c>
      <c r="GW48" s="27">
        <f ca="1">IF(AND(GW9&gt;=Inputs!$G$45,GW9&lt;=DATE(YEAR(Inputs!$G$45)+Inputs!$G$47,MONTH(Inputs!$G$45),DAY(Inputs!$G$45))),1,0)</f>
        <v>1</v>
      </c>
      <c r="GX48" s="27">
        <f ca="1">IF(AND(GX9&gt;=Inputs!$G$45,GX9&lt;=DATE(YEAR(Inputs!$G$45)+Inputs!$G$47,MONTH(Inputs!$G$45),DAY(Inputs!$G$45))),1,0)</f>
        <v>1</v>
      </c>
      <c r="GY48" s="27">
        <f ca="1">IF(AND(GY9&gt;=Inputs!$G$45,GY9&lt;=DATE(YEAR(Inputs!$G$45)+Inputs!$G$47,MONTH(Inputs!$G$45),DAY(Inputs!$G$45))),1,0)</f>
        <v>1</v>
      </c>
      <c r="GZ48" s="27">
        <f ca="1">IF(AND(GZ9&gt;=Inputs!$G$45,GZ9&lt;=DATE(YEAR(Inputs!$G$45)+Inputs!$G$47,MONTH(Inputs!$G$45),DAY(Inputs!$G$45))),1,0)</f>
        <v>1</v>
      </c>
      <c r="HA48" s="27">
        <f ca="1">IF(AND(HA9&gt;=Inputs!$G$45,HA9&lt;=DATE(YEAR(Inputs!$G$45)+Inputs!$G$47,MONTH(Inputs!$G$45),DAY(Inputs!$G$45))),1,0)</f>
        <v>1</v>
      </c>
      <c r="HB48" s="27">
        <f ca="1">IF(AND(HB9&gt;=Inputs!$G$45,HB9&lt;=DATE(YEAR(Inputs!$G$45)+Inputs!$G$47,MONTH(Inputs!$G$45),DAY(Inputs!$G$45))),1,0)</f>
        <v>1</v>
      </c>
      <c r="HC48" s="27">
        <f ca="1">IF(AND(HC9&gt;=Inputs!$G$45,HC9&lt;=DATE(YEAR(Inputs!$G$45)+Inputs!$G$47,MONTH(Inputs!$G$45),DAY(Inputs!$G$45))),1,0)</f>
        <v>1</v>
      </c>
      <c r="HD48" s="27">
        <f ca="1">IF(AND(HD9&gt;=Inputs!$G$45,HD9&lt;=DATE(YEAR(Inputs!$G$45)+Inputs!$G$47,MONTH(Inputs!$G$45),DAY(Inputs!$G$45))),1,0)</f>
        <v>1</v>
      </c>
      <c r="HE48" s="27">
        <f ca="1">IF(AND(HE9&gt;=Inputs!$G$45,HE9&lt;=DATE(YEAR(Inputs!$G$45)+Inputs!$G$47,MONTH(Inputs!$G$45),DAY(Inputs!$G$45))),1,0)</f>
        <v>1</v>
      </c>
      <c r="HF48" s="27">
        <f ca="1">IF(AND(HF9&gt;=Inputs!$G$45,HF9&lt;=DATE(YEAR(Inputs!$G$45)+Inputs!$G$47,MONTH(Inputs!$G$45),DAY(Inputs!$G$45))),1,0)</f>
        <v>1</v>
      </c>
      <c r="HG48" s="27">
        <f ca="1">IF(AND(HG9&gt;=Inputs!$G$45,HG9&lt;=DATE(YEAR(Inputs!$G$45)+Inputs!$G$47,MONTH(Inputs!$G$45),DAY(Inputs!$G$45))),1,0)</f>
        <v>1</v>
      </c>
      <c r="HH48" s="27">
        <f ca="1">IF(AND(HH9&gt;=Inputs!$G$45,HH9&lt;=DATE(YEAR(Inputs!$G$45)+Inputs!$G$47,MONTH(Inputs!$G$45),DAY(Inputs!$G$45))),1,0)</f>
        <v>1</v>
      </c>
      <c r="HI48" s="27">
        <f ca="1">IF(AND(HI9&gt;=Inputs!$G$45,HI9&lt;=DATE(YEAR(Inputs!$G$45)+Inputs!$G$47,MONTH(Inputs!$G$45),DAY(Inputs!$G$45))),1,0)</f>
        <v>1</v>
      </c>
      <c r="HJ48" s="27">
        <f ca="1">IF(AND(HJ9&gt;=Inputs!$G$45,HJ9&lt;=DATE(YEAR(Inputs!$G$45)+Inputs!$G$47,MONTH(Inputs!$G$45),DAY(Inputs!$G$45))),1,0)</f>
        <v>1</v>
      </c>
      <c r="HK48" s="27">
        <f ca="1">IF(AND(HK9&gt;=Inputs!$G$45,HK9&lt;=DATE(YEAR(Inputs!$G$45)+Inputs!$G$47,MONTH(Inputs!$G$45),DAY(Inputs!$G$45))),1,0)</f>
        <v>1</v>
      </c>
      <c r="HL48" s="27">
        <f ca="1">IF(AND(HL9&gt;=Inputs!$G$45,HL9&lt;=DATE(YEAR(Inputs!$G$45)+Inputs!$G$47,MONTH(Inputs!$G$45),DAY(Inputs!$G$45))),1,0)</f>
        <v>1</v>
      </c>
      <c r="HM48" s="27">
        <f ca="1">IF(AND(HM9&gt;=Inputs!$G$45,HM9&lt;=DATE(YEAR(Inputs!$G$45)+Inputs!$G$47,MONTH(Inputs!$G$45),DAY(Inputs!$G$45))),1,0)</f>
        <v>1</v>
      </c>
      <c r="HN48" s="27">
        <f ca="1">IF(AND(HN9&gt;=Inputs!$G$45,HN9&lt;=DATE(YEAR(Inputs!$G$45)+Inputs!$G$47,MONTH(Inputs!$G$45),DAY(Inputs!$G$45))),1,0)</f>
        <v>1</v>
      </c>
      <c r="HO48" s="27">
        <f ca="1">IF(AND(HO9&gt;=Inputs!$G$45,HO9&lt;=DATE(YEAR(Inputs!$G$45)+Inputs!$G$47,MONTH(Inputs!$G$45),DAY(Inputs!$G$45))),1,0)</f>
        <v>1</v>
      </c>
      <c r="HP48" s="27">
        <f ca="1">IF(AND(HP9&gt;=Inputs!$G$45,HP9&lt;=DATE(YEAR(Inputs!$G$45)+Inputs!$G$47,MONTH(Inputs!$G$45),DAY(Inputs!$G$45))),1,0)</f>
        <v>1</v>
      </c>
      <c r="HQ48" s="27">
        <f ca="1">IF(AND(HQ9&gt;=Inputs!$G$45,HQ9&lt;=DATE(YEAR(Inputs!$G$45)+Inputs!$G$47,MONTH(Inputs!$G$45),DAY(Inputs!$G$45))),1,0)</f>
        <v>1</v>
      </c>
      <c r="HR48" s="27">
        <f ca="1">IF(AND(HR9&gt;=Inputs!$G$45,HR9&lt;=DATE(YEAR(Inputs!$G$45)+Inputs!$G$47,MONTH(Inputs!$G$45),DAY(Inputs!$G$45))),1,0)</f>
        <v>1</v>
      </c>
      <c r="HS48" s="27">
        <f ca="1">IF(AND(HS9&gt;=Inputs!$G$45,HS9&lt;=DATE(YEAR(Inputs!$G$45)+Inputs!$G$47,MONTH(Inputs!$G$45),DAY(Inputs!$G$45))),1,0)</f>
        <v>1</v>
      </c>
      <c r="HT48" s="27">
        <f ca="1">IF(AND(HT9&gt;=Inputs!$G$45,HT9&lt;=DATE(YEAR(Inputs!$G$45)+Inputs!$G$47,MONTH(Inputs!$G$45),DAY(Inputs!$G$45))),1,0)</f>
        <v>1</v>
      </c>
      <c r="HU48" s="27">
        <f ca="1">IF(AND(HU9&gt;=Inputs!$G$45,HU9&lt;=DATE(YEAR(Inputs!$G$45)+Inputs!$G$47,MONTH(Inputs!$G$45),DAY(Inputs!$G$45))),1,0)</f>
        <v>1</v>
      </c>
      <c r="HV48" s="27">
        <f ca="1">IF(AND(HV9&gt;=Inputs!$G$45,HV9&lt;=DATE(YEAR(Inputs!$G$45)+Inputs!$G$47,MONTH(Inputs!$G$45),DAY(Inputs!$G$45))),1,0)</f>
        <v>1</v>
      </c>
      <c r="HW48" s="27">
        <f ca="1">IF(AND(HW9&gt;=Inputs!$G$45,HW9&lt;=DATE(YEAR(Inputs!$G$45)+Inputs!$G$47,MONTH(Inputs!$G$45),DAY(Inputs!$G$45))),1,0)</f>
        <v>1</v>
      </c>
      <c r="HX48" s="27">
        <f ca="1">IF(AND(HX9&gt;=Inputs!$G$45,HX9&lt;=DATE(YEAR(Inputs!$G$45)+Inputs!$G$47,MONTH(Inputs!$G$45),DAY(Inputs!$G$45))),1,0)</f>
        <v>1</v>
      </c>
      <c r="HY48" s="27">
        <f ca="1">IF(AND(HY9&gt;=Inputs!$G$45,HY9&lt;=DATE(YEAR(Inputs!$G$45)+Inputs!$G$47,MONTH(Inputs!$G$45),DAY(Inputs!$G$45))),1,0)</f>
        <v>1</v>
      </c>
      <c r="HZ48" s="27">
        <f ca="1">IF(AND(HZ9&gt;=Inputs!$G$45,HZ9&lt;=DATE(YEAR(Inputs!$G$45)+Inputs!$G$47,MONTH(Inputs!$G$45),DAY(Inputs!$G$45))),1,0)</f>
        <v>1</v>
      </c>
      <c r="IA48" s="27">
        <f ca="1">IF(AND(IA9&gt;=Inputs!$G$45,IA9&lt;=DATE(YEAR(Inputs!$G$45)+Inputs!$G$47,MONTH(Inputs!$G$45),DAY(Inputs!$G$45))),1,0)</f>
        <v>1</v>
      </c>
      <c r="IB48" s="27">
        <f ca="1">IF(AND(IB9&gt;=Inputs!$G$45,IB9&lt;=DATE(YEAR(Inputs!$G$45)+Inputs!$G$47,MONTH(Inputs!$G$45),DAY(Inputs!$G$45))),1,0)</f>
        <v>1</v>
      </c>
      <c r="IC48" s="27">
        <f ca="1">IF(AND(IC9&gt;=Inputs!$G$45,IC9&lt;=DATE(YEAR(Inputs!$G$45)+Inputs!$G$47,MONTH(Inputs!$G$45),DAY(Inputs!$G$45))),1,0)</f>
        <v>1</v>
      </c>
      <c r="ID48" s="27">
        <f ca="1">IF(AND(ID9&gt;=Inputs!$G$45,ID9&lt;=DATE(YEAR(Inputs!$G$45)+Inputs!$G$47,MONTH(Inputs!$G$45),DAY(Inputs!$G$45))),1,0)</f>
        <v>1</v>
      </c>
      <c r="IE48" s="27">
        <f ca="1">IF(AND(IE9&gt;=Inputs!$G$45,IE9&lt;=DATE(YEAR(Inputs!$G$45)+Inputs!$G$47,MONTH(Inputs!$G$45),DAY(Inputs!$G$45))),1,0)</f>
        <v>1</v>
      </c>
      <c r="IF48" s="27">
        <f ca="1">IF(AND(IF9&gt;=Inputs!$G$45,IF9&lt;=DATE(YEAR(Inputs!$G$45)+Inputs!$G$47,MONTH(Inputs!$G$45),DAY(Inputs!$G$45))),1,0)</f>
        <v>1</v>
      </c>
      <c r="IG48" s="27">
        <f ca="1">IF(AND(IG9&gt;=Inputs!$G$45,IG9&lt;=DATE(YEAR(Inputs!$G$45)+Inputs!$G$47,MONTH(Inputs!$G$45),DAY(Inputs!$G$45))),1,0)</f>
        <v>1</v>
      </c>
      <c r="IH48" s="27">
        <f ca="1">IF(AND(IH9&gt;=Inputs!$G$45,IH9&lt;=DATE(YEAR(Inputs!$G$45)+Inputs!$G$47,MONTH(Inputs!$G$45),DAY(Inputs!$G$45))),1,0)</f>
        <v>1</v>
      </c>
      <c r="II48" s="27">
        <f ca="1">IF(AND(II9&gt;=Inputs!$G$45,II9&lt;=DATE(YEAR(Inputs!$G$45)+Inputs!$G$47,MONTH(Inputs!$G$45),DAY(Inputs!$G$45))),1,0)</f>
        <v>1</v>
      </c>
      <c r="IJ48" s="27">
        <f ca="1">IF(AND(IJ9&gt;=Inputs!$G$45,IJ9&lt;=DATE(YEAR(Inputs!$G$45)+Inputs!$G$47,MONTH(Inputs!$G$45),DAY(Inputs!$G$45))),1,0)</f>
        <v>1</v>
      </c>
      <c r="IK48" s="27">
        <f ca="1">IF(AND(IK9&gt;=Inputs!$G$45,IK9&lt;=DATE(YEAR(Inputs!$G$45)+Inputs!$G$47,MONTH(Inputs!$G$45),DAY(Inputs!$G$45))),1,0)</f>
        <v>1</v>
      </c>
      <c r="IL48" s="27">
        <f ca="1">IF(AND(IL9&gt;=Inputs!$G$45,IL9&lt;=DATE(YEAR(Inputs!$G$45)+Inputs!$G$47,MONTH(Inputs!$G$45),DAY(Inputs!$G$45))),1,0)</f>
        <v>1</v>
      </c>
      <c r="IM48" s="27">
        <f ca="1">IF(AND(IM9&gt;=Inputs!$G$45,IM9&lt;=DATE(YEAR(Inputs!$G$45)+Inputs!$G$47,MONTH(Inputs!$G$45),DAY(Inputs!$G$45))),1,0)</f>
        <v>1</v>
      </c>
      <c r="IN48" s="27">
        <f ca="1">IF(AND(IN9&gt;=Inputs!$G$45,IN9&lt;=DATE(YEAR(Inputs!$G$45)+Inputs!$G$47,MONTH(Inputs!$G$45),DAY(Inputs!$G$45))),1,0)</f>
        <v>1</v>
      </c>
      <c r="IO48" s="27">
        <f ca="1">IF(AND(IO9&gt;=Inputs!$G$45,IO9&lt;=DATE(YEAR(Inputs!$G$45)+Inputs!$G$47,MONTH(Inputs!$G$45),DAY(Inputs!$G$45))),1,0)</f>
        <v>1</v>
      </c>
      <c r="IP48" s="27">
        <f ca="1">IF(AND(IP9&gt;=Inputs!$G$45,IP9&lt;=DATE(YEAR(Inputs!$G$45)+Inputs!$G$47,MONTH(Inputs!$G$45),DAY(Inputs!$G$45))),1,0)</f>
        <v>1</v>
      </c>
      <c r="IQ48" s="27">
        <f ca="1">IF(AND(IQ9&gt;=Inputs!$G$45,IQ9&lt;=DATE(YEAR(Inputs!$G$45)+Inputs!$G$47,MONTH(Inputs!$G$45),DAY(Inputs!$G$45))),1,0)</f>
        <v>1</v>
      </c>
      <c r="IR48" s="27">
        <f ca="1">IF(AND(IR9&gt;=Inputs!$G$45,IR9&lt;=DATE(YEAR(Inputs!$G$45)+Inputs!$G$47,MONTH(Inputs!$G$45),DAY(Inputs!$G$45))),1,0)</f>
        <v>1</v>
      </c>
      <c r="IS48" s="27">
        <f ca="1">IF(AND(IS9&gt;=Inputs!$G$45,IS9&lt;=DATE(YEAR(Inputs!$G$45)+Inputs!$G$47,MONTH(Inputs!$G$45),DAY(Inputs!$G$45))),1,0)</f>
        <v>1</v>
      </c>
      <c r="IT48" s="27">
        <f ca="1">IF(AND(IT9&gt;=Inputs!$G$45,IT9&lt;=DATE(YEAR(Inputs!$G$45)+Inputs!$G$47,MONTH(Inputs!$G$45),DAY(Inputs!$G$45))),1,0)</f>
        <v>1</v>
      </c>
      <c r="IU48" s="27">
        <f ca="1">IF(AND(IU9&gt;=Inputs!$G$45,IU9&lt;=DATE(YEAR(Inputs!$G$45)+Inputs!$G$47,MONTH(Inputs!$G$45),DAY(Inputs!$G$45))),1,0)</f>
        <v>1</v>
      </c>
      <c r="IV48" s="27">
        <f ca="1">IF(AND(IV9&gt;=Inputs!$G$45,IV9&lt;=DATE(YEAR(Inputs!$G$45)+Inputs!$G$47,MONTH(Inputs!$G$45),DAY(Inputs!$G$45))),1,0)</f>
        <v>1</v>
      </c>
      <c r="IW48" s="27">
        <f ca="1">IF(AND(IW9&gt;=Inputs!$G$45,IW9&lt;=DATE(YEAR(Inputs!$G$45)+Inputs!$G$47,MONTH(Inputs!$G$45),DAY(Inputs!$G$45))),1,0)</f>
        <v>1</v>
      </c>
      <c r="IX48" s="27">
        <f ca="1">IF(AND(IX9&gt;=Inputs!$G$45,IX9&lt;=DATE(YEAR(Inputs!$G$45)+Inputs!$G$47,MONTH(Inputs!$G$45),DAY(Inputs!$G$45))),1,0)</f>
        <v>1</v>
      </c>
      <c r="IY48" s="27">
        <f ca="1">IF(AND(IY9&gt;=Inputs!$G$45,IY9&lt;=DATE(YEAR(Inputs!$G$45)+Inputs!$G$47,MONTH(Inputs!$G$45),DAY(Inputs!$G$45))),1,0)</f>
        <v>1</v>
      </c>
      <c r="IZ48" s="27">
        <f ca="1">IF(AND(IZ9&gt;=Inputs!$G$45,IZ9&lt;=DATE(YEAR(Inputs!$G$45)+Inputs!$G$47,MONTH(Inputs!$G$45),DAY(Inputs!$G$45))),1,0)</f>
        <v>1</v>
      </c>
      <c r="JA48" s="27">
        <f ca="1">IF(AND(JA9&gt;=Inputs!$G$45,JA9&lt;=DATE(YEAR(Inputs!$G$45)+Inputs!$G$47,MONTH(Inputs!$G$45),DAY(Inputs!$G$45))),1,0)</f>
        <v>1</v>
      </c>
      <c r="JB48" s="27">
        <f ca="1">IF(AND(JB9&gt;=Inputs!$G$45,JB9&lt;=DATE(YEAR(Inputs!$G$45)+Inputs!$G$47,MONTH(Inputs!$G$45),DAY(Inputs!$G$45))),1,0)</f>
        <v>1</v>
      </c>
      <c r="JC48" s="27">
        <f ca="1">IF(AND(JC9&gt;=Inputs!$G$45,JC9&lt;=DATE(YEAR(Inputs!$G$45)+Inputs!$G$47,MONTH(Inputs!$G$45),DAY(Inputs!$G$45))),1,0)</f>
        <v>1</v>
      </c>
      <c r="JD48" s="27">
        <f ca="1">IF(AND(JD9&gt;=Inputs!$G$45,JD9&lt;=DATE(YEAR(Inputs!$G$45)+Inputs!$G$47,MONTH(Inputs!$G$45),DAY(Inputs!$G$45))),1,0)</f>
        <v>1</v>
      </c>
      <c r="JE48" s="27">
        <f ca="1">IF(AND(JE9&gt;=Inputs!$G$45,JE9&lt;=DATE(YEAR(Inputs!$G$45)+Inputs!$G$47,MONTH(Inputs!$G$45),DAY(Inputs!$G$45))),1,0)</f>
        <v>1</v>
      </c>
      <c r="JF48" s="27">
        <f ca="1">IF(AND(JF9&gt;=Inputs!$G$45,JF9&lt;=DATE(YEAR(Inputs!$G$45)+Inputs!$G$47,MONTH(Inputs!$G$45),DAY(Inputs!$G$45))),1,0)</f>
        <v>1</v>
      </c>
      <c r="JG48" s="27">
        <f ca="1">IF(AND(JG9&gt;=Inputs!$G$45,JG9&lt;=DATE(YEAR(Inputs!$G$45)+Inputs!$G$47,MONTH(Inputs!$G$45),DAY(Inputs!$G$45))),1,0)</f>
        <v>1</v>
      </c>
      <c r="JH48" s="27">
        <f ca="1">IF(AND(JH9&gt;=Inputs!$G$45,JH9&lt;=DATE(YEAR(Inputs!$G$45)+Inputs!$G$47,MONTH(Inputs!$G$45),DAY(Inputs!$G$45))),1,0)</f>
        <v>1</v>
      </c>
      <c r="JI48" s="27">
        <f ca="1">IF(AND(JI9&gt;=Inputs!$G$45,JI9&lt;=DATE(YEAR(Inputs!$G$45)+Inputs!$G$47,MONTH(Inputs!$G$45),DAY(Inputs!$G$45))),1,0)</f>
        <v>1</v>
      </c>
      <c r="JJ48" s="27">
        <f ca="1">IF(AND(JJ9&gt;=Inputs!$G$45,JJ9&lt;=DATE(YEAR(Inputs!$G$45)+Inputs!$G$47,MONTH(Inputs!$G$45),DAY(Inputs!$G$45))),1,0)</f>
        <v>1</v>
      </c>
      <c r="JK48" s="27">
        <f ca="1">IF(AND(JK9&gt;=Inputs!$G$45,JK9&lt;=DATE(YEAR(Inputs!$G$45)+Inputs!$G$47,MONTH(Inputs!$G$45),DAY(Inputs!$G$45))),1,0)</f>
        <v>1</v>
      </c>
      <c r="JL48" s="27">
        <f ca="1">IF(AND(JL9&gt;=Inputs!$G$45,JL9&lt;=DATE(YEAR(Inputs!$G$45)+Inputs!$G$47,MONTH(Inputs!$G$45),DAY(Inputs!$G$45))),1,0)</f>
        <v>1</v>
      </c>
      <c r="JM48" s="27">
        <f ca="1">IF(AND(JM9&gt;=Inputs!$G$45,JM9&lt;=DATE(YEAR(Inputs!$G$45)+Inputs!$G$47,MONTH(Inputs!$G$45),DAY(Inputs!$G$45))),1,0)</f>
        <v>1</v>
      </c>
      <c r="JN48" s="27">
        <f ca="1">IF(AND(JN9&gt;=Inputs!$G$45,JN9&lt;=DATE(YEAR(Inputs!$G$45)+Inputs!$G$47,MONTH(Inputs!$G$45),DAY(Inputs!$G$45))),1,0)</f>
        <v>1</v>
      </c>
      <c r="JO48" s="27">
        <f ca="1">IF(AND(JO9&gt;=Inputs!$G$45,JO9&lt;=DATE(YEAR(Inputs!$G$45)+Inputs!$G$47,MONTH(Inputs!$G$45),DAY(Inputs!$G$45))),1,0)</f>
        <v>1</v>
      </c>
      <c r="JP48" s="27">
        <f ca="1">IF(AND(JP9&gt;=Inputs!$G$45,JP9&lt;=DATE(YEAR(Inputs!$G$45)+Inputs!$G$47,MONTH(Inputs!$G$45),DAY(Inputs!$G$45))),1,0)</f>
        <v>1</v>
      </c>
      <c r="JQ48" s="27">
        <f ca="1">IF(AND(JQ9&gt;=Inputs!$G$45,JQ9&lt;=DATE(YEAR(Inputs!$G$45)+Inputs!$G$47,MONTH(Inputs!$G$45),DAY(Inputs!$G$45))),1,0)</f>
        <v>1</v>
      </c>
      <c r="JR48" s="27">
        <f ca="1">IF(AND(JR9&gt;=Inputs!$G$45,JR9&lt;=DATE(YEAR(Inputs!$G$45)+Inputs!$G$47,MONTH(Inputs!$G$45),DAY(Inputs!$G$45))),1,0)</f>
        <v>1</v>
      </c>
      <c r="JS48" s="27">
        <f ca="1">IF(AND(JS9&gt;=Inputs!$G$45,JS9&lt;=DATE(YEAR(Inputs!$G$45)+Inputs!$G$47,MONTH(Inputs!$G$45),DAY(Inputs!$G$45))),1,0)</f>
        <v>1</v>
      </c>
      <c r="JT48" s="27">
        <f ca="1">IF(AND(JT9&gt;=Inputs!$G$45,JT9&lt;=DATE(YEAR(Inputs!$G$45)+Inputs!$G$47,MONTH(Inputs!$G$45),DAY(Inputs!$G$45))),1,0)</f>
        <v>1</v>
      </c>
      <c r="JU48" s="27">
        <f ca="1">IF(AND(JU9&gt;=Inputs!$G$45,JU9&lt;=DATE(YEAR(Inputs!$G$45)+Inputs!$G$47,MONTH(Inputs!$G$45),DAY(Inputs!$G$45))),1,0)</f>
        <v>1</v>
      </c>
      <c r="JV48" s="27">
        <f ca="1">IF(AND(JV9&gt;=Inputs!$G$45,JV9&lt;=DATE(YEAR(Inputs!$G$45)+Inputs!$G$47,MONTH(Inputs!$G$45),DAY(Inputs!$G$45))),1,0)</f>
        <v>1</v>
      </c>
      <c r="JW48" s="27">
        <f ca="1">IF(AND(JW9&gt;=Inputs!$G$45,JW9&lt;=DATE(YEAR(Inputs!$G$45)+Inputs!$G$47,MONTH(Inputs!$G$45),DAY(Inputs!$G$45))),1,0)</f>
        <v>1</v>
      </c>
      <c r="JX48" s="27">
        <f ca="1">IF(AND(JX9&gt;=Inputs!$G$45,JX9&lt;=DATE(YEAR(Inputs!$G$45)+Inputs!$G$47,MONTH(Inputs!$G$45),DAY(Inputs!$G$45))),1,0)</f>
        <v>1</v>
      </c>
      <c r="JY48" s="27">
        <f ca="1">IF(AND(JY9&gt;=Inputs!$G$45,JY9&lt;=DATE(YEAR(Inputs!$G$45)+Inputs!$G$47,MONTH(Inputs!$G$45),DAY(Inputs!$G$45))),1,0)</f>
        <v>1</v>
      </c>
      <c r="JZ48" s="27">
        <f ca="1">IF(AND(JZ9&gt;=Inputs!$G$45,JZ9&lt;=DATE(YEAR(Inputs!$G$45)+Inputs!$G$47,MONTH(Inputs!$G$45),DAY(Inputs!$G$45))),1,0)</f>
        <v>1</v>
      </c>
      <c r="KA48" s="27">
        <f ca="1">IF(AND(KA9&gt;=Inputs!$G$45,KA9&lt;=DATE(YEAR(Inputs!$G$45)+Inputs!$G$47,MONTH(Inputs!$G$45),DAY(Inputs!$G$45))),1,0)</f>
        <v>1</v>
      </c>
      <c r="KB48" s="27">
        <f ca="1">IF(AND(KB9&gt;=Inputs!$G$45,KB9&lt;=DATE(YEAR(Inputs!$G$45)+Inputs!$G$47,MONTH(Inputs!$G$45),DAY(Inputs!$G$45))),1,0)</f>
        <v>1</v>
      </c>
      <c r="KC48" s="27">
        <f ca="1">IF(AND(KC9&gt;=Inputs!$G$45,KC9&lt;=DATE(YEAR(Inputs!$G$45)+Inputs!$G$47,MONTH(Inputs!$G$45),DAY(Inputs!$G$45))),1,0)</f>
        <v>1</v>
      </c>
      <c r="KD48" s="27">
        <f ca="1">IF(AND(KD9&gt;=Inputs!$G$45,KD9&lt;=DATE(YEAR(Inputs!$G$45)+Inputs!$G$47,MONTH(Inputs!$G$45),DAY(Inputs!$G$45))),1,0)</f>
        <v>0</v>
      </c>
      <c r="KE48" s="27">
        <f ca="1">IF(AND(KE9&gt;=Inputs!$G$45,KE9&lt;=DATE(YEAR(Inputs!$G$45)+Inputs!$G$47,MONTH(Inputs!$G$45),DAY(Inputs!$G$45))),1,0)</f>
        <v>0</v>
      </c>
    </row>
    <row r="49" spans="1:291" collapsed="1" x14ac:dyDescent="0.3">
      <c r="C49" t="s">
        <v>34</v>
      </c>
      <c r="D49" s="10">
        <f ca="1">IF(SUM(G48:KE48)&gt;0,LOOKUP(2,1/(G45:KE45&lt;&gt;0),G45:KE45),0)</f>
        <v>-203076.99269360089</v>
      </c>
      <c r="E49" s="10"/>
      <c r="G49" s="59">
        <f ca="1">IF(SUM(G$3:$H3)&gt;0,0,IF(AND(F45&lt;&gt;0,G48=1),F45,F53))</f>
        <v>0</v>
      </c>
      <c r="H49" s="59">
        <f ca="1">IF(SUM($H$3:H3)&gt;0,0,IF(AND(G45&lt;&gt;0,H48=1),G45,G53))</f>
        <v>0</v>
      </c>
      <c r="I49" s="59">
        <f ca="1">IF(SUM($H$3:I3)&gt;0,0,IF(AND(H45&lt;&gt;0,I48=1),H45,H53))</f>
        <v>0</v>
      </c>
      <c r="J49" s="59">
        <f ca="1">IF(SUM($H$3:J3)&gt;0,0,IF(AND(I45&lt;&gt;0,J48=1),I45,I53))</f>
        <v>0</v>
      </c>
      <c r="K49" s="59">
        <f ca="1">IF(SUM($H$3:K3)&gt;0,0,IF(AND(J45&lt;&gt;0,K48=1),J45,J53))</f>
        <v>0</v>
      </c>
      <c r="L49" s="59">
        <f ca="1">IF(SUM($H$3:L3)&gt;0,0,IF(AND(K45&lt;&gt;0,L48=1),K45,K53))</f>
        <v>0</v>
      </c>
      <c r="M49" s="59">
        <f ca="1">IF(SUM($H$3:M3)&gt;0,0,IF(AND(L45&lt;&gt;0,M48=1),L45,L53))</f>
        <v>0</v>
      </c>
      <c r="N49" s="59">
        <f ca="1">IF(SUM($H$3:N3)&gt;0,0,IF(AND(M45&lt;&gt;0,N48=1),M45,M53))</f>
        <v>0</v>
      </c>
      <c r="O49" s="59">
        <f ca="1">IF(SUM($H$3:O3)&gt;0,0,IF(AND(N45&lt;&gt;0,O48=1),N45,N53))</f>
        <v>0</v>
      </c>
      <c r="P49" s="59">
        <f ca="1">IF(SUM($H$3:P3)&gt;0,0,IF(AND(O45&lt;&gt;0,P48=1),O45,O53))</f>
        <v>0</v>
      </c>
      <c r="Q49" s="59">
        <f ca="1">IF(SUM($H$3:Q3)&gt;0,0,IF(AND(P45&lt;&gt;0,Q48=1),P45,P53))</f>
        <v>0</v>
      </c>
      <c r="R49" s="59">
        <f ca="1">IF(SUM($H$3:R3)&gt;0,0,IF(AND(Q45&lt;&gt;0,R48=1),Q45,Q53))</f>
        <v>0</v>
      </c>
      <c r="S49" s="59">
        <f ca="1">IF(SUM($H$3:S3)&gt;0,0,IF(AND(R45&lt;&gt;0,S48=1),R45,R53))</f>
        <v>0</v>
      </c>
      <c r="T49" s="59">
        <f ca="1">IF(SUM($H$3:T3)&gt;0,0,IF(AND(S45&lt;&gt;0,T48=1),S45,S53))</f>
        <v>0</v>
      </c>
      <c r="U49" s="59">
        <f ca="1">IF(SUM($H$3:U3)&gt;0,0,IF(AND(T45&lt;&gt;0,U48=1),T45,T53))</f>
        <v>0</v>
      </c>
      <c r="V49" s="59">
        <f ca="1">IF(SUM($H$3:V3)&gt;0,0,IF(AND(U45&lt;&gt;0,V48=1),U45,U53))</f>
        <v>0</v>
      </c>
      <c r="W49" s="59">
        <f ca="1">IF(SUM($H$3:W3)&gt;0,0,IF(AND(V45&lt;&gt;0,W48=1),V45,V53))</f>
        <v>0</v>
      </c>
      <c r="X49" s="59">
        <f ca="1">IF(SUM($H$3:X3)&gt;0,0,IF(AND(W45&lt;&gt;0,X48=1),W45,W53))</f>
        <v>0</v>
      </c>
      <c r="Y49" s="59">
        <f ca="1">IF(SUM($H$3:Y3)&gt;0,0,IF(AND(X45&lt;&gt;0,Y48=1),X45,X53))</f>
        <v>0</v>
      </c>
      <c r="Z49" s="59">
        <f ca="1">IF(SUM($H$3:Z3)&gt;0,0,IF(AND(Y45&lt;&gt;0,Z48=1),Y45,Y53))</f>
        <v>0</v>
      </c>
      <c r="AA49" s="59">
        <f ca="1">IF(SUM($H$3:AA3)&gt;0,0,IF(AND(Z45&lt;&gt;0,AA48=1),Z45,Z53))</f>
        <v>0</v>
      </c>
      <c r="AB49" s="59">
        <f ca="1">IF(SUM($H$3:AB3)&gt;0,0,IF(AND(AA45&lt;&gt;0,AB48=1),AA45,AA53))</f>
        <v>0</v>
      </c>
      <c r="AC49" s="59">
        <f ca="1">IF(SUM($H$3:AC3)&gt;0,0,IF(AND(AB45&lt;&gt;0,AC48=1),AB45,AB53))</f>
        <v>0</v>
      </c>
      <c r="AD49" s="59">
        <f ca="1">IF(SUM($H$3:AD3)&gt;0,0,IF(AND(AC45&lt;&gt;0,AD48=1),AC45,AC53))</f>
        <v>0</v>
      </c>
      <c r="AE49" s="59">
        <f ca="1">IF(SUM($H$3:AE3)&gt;0,0,IF(AND(AD45&lt;&gt;0,AE48=1),AD45,AD53))</f>
        <v>0</v>
      </c>
      <c r="AF49" s="59">
        <f ca="1">IF(SUM($H$3:AF3)&gt;0,0,IF(AND(AE45&lt;&gt;0,AF48=1),AE45,AE53))</f>
        <v>0</v>
      </c>
      <c r="AG49" s="59">
        <f ca="1">IF(SUM($H$3:AG3)&gt;0,0,IF(AND(AF45&lt;&gt;0,AG48=1),AF45,AF53))</f>
        <v>0</v>
      </c>
      <c r="AH49" s="59">
        <f ca="1">IF(SUM($H$3:AH3)&gt;0,0,IF(AND(AG45&lt;&gt;0,AH48=1),AG45,AG53))</f>
        <v>0</v>
      </c>
      <c r="AI49" s="59">
        <f ca="1">IF(SUM($H$3:AI3)&gt;0,0,IF(AND(AH45&lt;&gt;0,AI48=1),AH45,AH53))</f>
        <v>0</v>
      </c>
      <c r="AJ49" s="59">
        <f ca="1">IF(SUM($H$3:AJ3)&gt;0,0,IF(AND(AI45&lt;&gt;0,AJ48=1),AI45,AI53))</f>
        <v>0</v>
      </c>
      <c r="AK49" s="59">
        <f ca="1">IF(SUM($H$3:AK3)&gt;0,0,IF(AND(AJ45&lt;&gt;0,AK48=1),AJ45,AJ53))</f>
        <v>0</v>
      </c>
      <c r="AL49" s="59">
        <f ca="1">IF(SUM($H$3:AL3)&gt;0,0,IF(AND(AK45&lt;&gt;0,AL48=1),AK45,AK53))</f>
        <v>0</v>
      </c>
      <c r="AM49" s="59">
        <f ca="1">IF(SUM($H$3:AM3)&gt;0,0,IF(AND(AL45&lt;&gt;0,AM48=1),AL45,AL53))</f>
        <v>0</v>
      </c>
      <c r="AN49" s="59">
        <f ca="1">IF(SUM($H$3:AN3)&gt;0,0,IF(AND(AM45&lt;&gt;0,AN48=1),AM45,AM53))</f>
        <v>0</v>
      </c>
      <c r="AO49" s="59">
        <f ca="1">IF(SUM($H$3:AO3)&gt;0,0,IF(AND(AN45&lt;&gt;0,AO48=1),AN45,AN53))</f>
        <v>0</v>
      </c>
      <c r="AP49" s="59">
        <f ca="1">IF(SUM($H$3:AP3)&gt;0,0,IF(AND(AO45&lt;&gt;0,AP48=1),AO45,AO53))</f>
        <v>0</v>
      </c>
      <c r="AQ49" s="59">
        <f ca="1">IF(SUM($H$3:AQ3)&gt;0,0,IF(AND(AP45&lt;&gt;0,AQ48=1),AP45,AP53))</f>
        <v>0</v>
      </c>
      <c r="AR49" s="59">
        <f ca="1">IF(SUM($H$3:AR3)&gt;0,0,IF(AND(AQ45&lt;&gt;0,AR48=1),AQ45,AQ53))</f>
        <v>0</v>
      </c>
      <c r="AS49" s="59">
        <f ca="1">IF(SUM($H$3:AS3)&gt;0,0,IF(AND(AR45&lt;&gt;0,AS48=1),AR45,AR53))</f>
        <v>0</v>
      </c>
      <c r="AT49" s="59">
        <f ca="1">IF(SUM($H$3:AT3)&gt;0,0,IF(AND(AS45&lt;&gt;0,AT48=1),AS45,AS53))</f>
        <v>0</v>
      </c>
      <c r="AU49" s="59">
        <f ca="1">IF(SUM($H$3:AU3)&gt;0,0,IF(AND(AT45&lt;&gt;0,AU48=1),AT45,AT53))</f>
        <v>0</v>
      </c>
      <c r="AV49" s="59">
        <f ca="1">IF(SUM($H$3:AV3)&gt;0,0,IF(AND(AU45&lt;&gt;0,AV48=1),AU45,AU53))</f>
        <v>0</v>
      </c>
      <c r="AW49" s="59">
        <f ca="1">IF(SUM($H$3:AW3)&gt;0,0,IF(AND(AV45&lt;&gt;0,AW48=1),AV45,AV53))</f>
        <v>0</v>
      </c>
      <c r="AX49" s="59">
        <f ca="1">IF(SUM($H$3:AX3)&gt;0,0,IF(AND(AW45&lt;&gt;0,AX48=1),AW45,AW53))</f>
        <v>-203076.99269360089</v>
      </c>
      <c r="AY49" s="59">
        <f ca="1">IF(SUM($H$3:AY3)&gt;0,0,IF(AND(AX45&lt;&gt;0,AY48=1),AX45,AX53))</f>
        <v>-202388.12168474251</v>
      </c>
      <c r="AZ49" s="59">
        <f ca="1">IF(SUM($H$3:AZ3)&gt;0,0,IF(AND(AY45&lt;&gt;0,AZ48=1),AY45,AY53))</f>
        <v>-201698.10255753604</v>
      </c>
      <c r="BA49" s="59">
        <f ca="1">IF(SUM($H$3:BA3)&gt;0,0,IF(AND(AZ45&lt;&gt;0,BA48=1),AZ45,AZ53))</f>
        <v>-201006.93339845087</v>
      </c>
      <c r="BB49" s="59">
        <f ca="1">IF(SUM($H$3:BB3)&gt;0,0,IF(AND(BA45&lt;&gt;0,BB48=1),BA45,BA53))</f>
        <v>-200314.61229076723</v>
      </c>
      <c r="BC49" s="59">
        <f ca="1">IF(SUM($H$3:BC3)&gt;0,0,IF(AND(BB45&lt;&gt;0,BC48=1),BB45,BB53))</f>
        <v>-199621.13731457078</v>
      </c>
      <c r="BD49" s="59">
        <f ca="1">IF(SUM($H$3:BD3)&gt;0,0,IF(AND(BC45&lt;&gt;0,BD48=1),BC45,BC53))</f>
        <v>-198926.50654674735</v>
      </c>
      <c r="BE49" s="59">
        <f ca="1">IF(SUM($H$3:BE3)&gt;0,0,IF(AND(BD45&lt;&gt;0,BE48=1),BD45,BD53))</f>
        <v>-198230.71806097755</v>
      </c>
      <c r="BF49" s="59">
        <f ca="1">IF(SUM($H$3:BF3)&gt;0,0,IF(AND(BE45&lt;&gt;0,BF48=1),BE45,BE53))</f>
        <v>-197533.76992773145</v>
      </c>
      <c r="BG49" s="59">
        <f ca="1">IF(SUM($H$3:BG3)&gt;0,0,IF(AND(BF45&lt;&gt;0,BG48=1),BF45,BF53))</f>
        <v>-196835.66021426328</v>
      </c>
      <c r="BH49" s="59">
        <f ca="1">IF(SUM($H$3:BH3)&gt;0,0,IF(AND(BG45&lt;&gt;0,BH48=1),BG45,BG53))</f>
        <v>-196136.38698460601</v>
      </c>
      <c r="BI49" s="59">
        <f ca="1">IF(SUM($H$3:BI3)&gt;0,0,IF(AND(BH45&lt;&gt;0,BI48=1),BH45,BH53))</f>
        <v>-195435.94829956596</v>
      </c>
      <c r="BJ49" s="59">
        <f ca="1">IF(SUM($H$3:BJ3)&gt;0,0,IF(AND(BI45&lt;&gt;0,BJ48=1),BI45,BI53))</f>
        <v>-194734.34221671752</v>
      </c>
      <c r="BK49" s="59">
        <f ca="1">IF(SUM($H$3:BK3)&gt;0,0,IF(AND(BJ45&lt;&gt;0,BK48=1),BJ45,BJ53))</f>
        <v>-194031.56679039766</v>
      </c>
      <c r="BL49" s="59">
        <f ca="1">IF(SUM($H$3:BL3)&gt;0,0,IF(AND(BK45&lt;&gt;0,BL48=1),BK45,BK53))</f>
        <v>-193327.6200717006</v>
      </c>
      <c r="BM49" s="59">
        <f ca="1">IF(SUM($H$3:BM3)&gt;0,0,IF(AND(BL45&lt;&gt;0,BM48=1),BL45,BL53))</f>
        <v>-192622.50010847239</v>
      </c>
      <c r="BN49" s="59">
        <f ca="1">IF(SUM($H$3:BN3)&gt;0,0,IF(AND(BM45&lt;&gt;0,BN48=1),BM45,BM53))</f>
        <v>-191916.20494530545</v>
      </c>
      <c r="BO49" s="59">
        <f ca="1">IF(SUM($H$3:BO3)&gt;0,0,IF(AND(BN45&lt;&gt;0,BO48=1),BN45,BN53))</f>
        <v>-191208.73262353323</v>
      </c>
      <c r="BP49" s="59">
        <f ca="1">IF(SUM($H$3:BP3)&gt;0,0,IF(AND(BO45&lt;&gt;0,BP48=1),BO45,BO53))</f>
        <v>-190500.08118122473</v>
      </c>
      <c r="BQ49" s="59">
        <f ca="1">IF(SUM($H$3:BQ3)&gt;0,0,IF(AND(BP45&lt;&gt;0,BQ48=1),BP45,BP53))</f>
        <v>-189790.24865317906</v>
      </c>
      <c r="BR49" s="59">
        <f ca="1">IF(SUM($H$3:BR3)&gt;0,0,IF(AND(BQ45&lt;&gt;0,BR48=1),BQ45,BQ53))</f>
        <v>-189079.23307091999</v>
      </c>
      <c r="BS49" s="59">
        <f ca="1">IF(SUM($H$3:BS3)&gt;0,0,IF(AND(BR45&lt;&gt;0,BS48=1),BR45,BR53))</f>
        <v>-188367.03246269046</v>
      </c>
      <c r="BT49" s="59">
        <f ca="1">IF(SUM($H$3:BT3)&gt;0,0,IF(AND(BS45&lt;&gt;0,BT48=1),BS45,BS53))</f>
        <v>-187653.64485344721</v>
      </c>
      <c r="BU49" s="59">
        <f ca="1">IF(SUM($H$3:BU3)&gt;0,0,IF(AND(BT45&lt;&gt;0,BU48=1),BT45,BT53))</f>
        <v>-186939.06826485525</v>
      </c>
      <c r="BV49" s="59">
        <f ca="1">IF(SUM($H$3:BV3)&gt;0,0,IF(AND(BU45&lt;&gt;0,BV48=1),BU45,BU53))</f>
        <v>-186223.3007152823</v>
      </c>
      <c r="BW49" s="59">
        <f ca="1">IF(SUM($H$3:BW3)&gt;0,0,IF(AND(BV45&lt;&gt;0,BW48=1),BV45,BV53))</f>
        <v>-185506.34021979338</v>
      </c>
      <c r="BX49" s="59">
        <f ca="1">IF(SUM($H$3:BX3)&gt;0,0,IF(AND(BW45&lt;&gt;0,BX48=1),BW45,BW53))</f>
        <v>-184788.18479014531</v>
      </c>
      <c r="BY49" s="59">
        <f ca="1">IF(SUM($H$3:BY3)&gt;0,0,IF(AND(BX45&lt;&gt;0,BY48=1),BX45,BX53))</f>
        <v>-184068.83243478119</v>
      </c>
      <c r="BZ49" s="59">
        <f ca="1">IF(SUM($H$3:BZ3)&gt;0,0,IF(AND(BY45&lt;&gt;0,BZ48=1),BY45,BY53))</f>
        <v>-183348.28115882477</v>
      </c>
      <c r="CA49" s="59">
        <f ca="1">IF(SUM($H$3:CA3)&gt;0,0,IF(AND(BZ45&lt;&gt;0,CA48=1),BZ45,BZ53))</f>
        <v>-182626.52896407509</v>
      </c>
      <c r="CB49" s="59">
        <f ca="1">IF(SUM($H$3:CB3)&gt;0,0,IF(AND(CA45&lt;&gt;0,CB48=1),CA45,CA53))</f>
        <v>-181903.57384900082</v>
      </c>
      <c r="CC49" s="59">
        <f ca="1">IF(SUM($H$3:CC3)&gt;0,0,IF(AND(CB45&lt;&gt;0,CC48=1),CB45,CB53))</f>
        <v>-181179.41380873477</v>
      </c>
      <c r="CD49" s="59">
        <f ca="1">IF(SUM($H$3:CD3)&gt;0,0,IF(AND(CC45&lt;&gt;0,CD48=1),CC45,CC53))</f>
        <v>-180454.04683506826</v>
      </c>
      <c r="CE49" s="59">
        <f ca="1">IF(SUM($H$3:CE3)&gt;0,0,IF(AND(CD45&lt;&gt;0,CE48=1),CD45,CD53))</f>
        <v>-179727.47091644566</v>
      </c>
      <c r="CF49" s="59">
        <f ca="1">IF(SUM($H$3:CF3)&gt;0,0,IF(AND(CE45&lt;&gt;0,CF48=1),CE45,CE53))</f>
        <v>-178999.68403795868</v>
      </c>
      <c r="CG49" s="59">
        <f ca="1">IF(SUM($H$3:CG3)&gt;0,0,IF(AND(CF45&lt;&gt;0,CG48=1),CF45,CF53))</f>
        <v>-178270.68418134088</v>
      </c>
      <c r="CH49" s="59">
        <f ca="1">IF(SUM($H$3:CH3)&gt;0,0,IF(AND(CG45&lt;&gt;0,CH48=1),CG45,CG53))</f>
        <v>-177540.46932496206</v>
      </c>
      <c r="CI49" s="59">
        <f ca="1">IF(SUM($H$3:CI3)&gt;0,0,IF(AND(CH45&lt;&gt;0,CI48=1),CH45,CH53))</f>
        <v>-176809.03744382263</v>
      </c>
      <c r="CJ49" s="59">
        <f ca="1">IF(SUM($H$3:CJ3)&gt;0,0,IF(AND(CI45&lt;&gt;0,CJ48=1),CI45,CI53))</f>
        <v>-176076.38650954794</v>
      </c>
      <c r="CK49" s="59">
        <f ca="1">IF(SUM($H$3:CK3)&gt;0,0,IF(AND(CJ45&lt;&gt;0,CK48=1),CJ45,CJ53))</f>
        <v>-175342.5144903828</v>
      </c>
      <c r="CL49" s="59">
        <f ca="1">IF(SUM($H$3:CL3)&gt;0,0,IF(AND(CK45&lt;&gt;0,CL48=1),CK45,CK53))</f>
        <v>-174607.41935118573</v>
      </c>
      <c r="CM49" s="59">
        <f ca="1">IF(SUM($H$3:CM3)&gt;0,0,IF(AND(CL45&lt;&gt;0,CM48=1),CL45,CL53))</f>
        <v>-173871.09905342333</v>
      </c>
      <c r="CN49" s="59">
        <f ca="1">IF(SUM($H$3:CN3)&gt;0,0,IF(AND(CM45&lt;&gt;0,CN48=1),CM45,CM53))</f>
        <v>-173133.55155516465</v>
      </c>
      <c r="CO49" s="59">
        <f ca="1">IF(SUM($H$3:CO3)&gt;0,0,IF(AND(CN45&lt;&gt;0,CO48=1),CN45,CN53))</f>
        <v>-172394.77481107553</v>
      </c>
      <c r="CP49" s="59">
        <f ca="1">IF(SUM($H$3:CP3)&gt;0,0,IF(AND(CO45&lt;&gt;0,CP48=1),CO45,CO53))</f>
        <v>-171654.76677241296</v>
      </c>
      <c r="CQ49" s="59">
        <f ca="1">IF(SUM($H$3:CQ3)&gt;0,0,IF(AND(CP45&lt;&gt;0,CQ48=1),CP45,CP53))</f>
        <v>-170913.52538701927</v>
      </c>
      <c r="CR49" s="59">
        <f ca="1">IF(SUM($H$3:CR3)&gt;0,0,IF(AND(CQ45&lt;&gt;0,CR48=1),CQ45,CQ53))</f>
        <v>-170171.04859931659</v>
      </c>
      <c r="CS49" s="59">
        <f ca="1">IF(SUM($H$3:CS3)&gt;0,0,IF(AND(CR45&lt;&gt;0,CS48=1),CR45,CR53))</f>
        <v>-169427.33435030107</v>
      </c>
      <c r="CT49" s="59">
        <f ca="1">IF(SUM($H$3:CT3)&gt;0,0,IF(AND(CS45&lt;&gt;0,CT48=1),CS45,CS53))</f>
        <v>-168682.38057753717</v>
      </c>
      <c r="CU49" s="59">
        <f ca="1">IF(SUM($H$3:CU3)&gt;0,0,IF(AND(CT45&lt;&gt;0,CU48=1),CT45,CT53))</f>
        <v>-167936.18521515201</v>
      </c>
      <c r="CV49" s="59">
        <f ca="1">IF(SUM($H$3:CV3)&gt;0,0,IF(AND(CU45&lt;&gt;0,CV48=1),CU45,CU53))</f>
        <v>-167188.74619382955</v>
      </c>
      <c r="CW49" s="59">
        <f ca="1">IF(SUM($H$3:CW3)&gt;0,0,IF(AND(CV45&lt;&gt;0,CW48=1),CV45,CV53))</f>
        <v>-166440.06144080489</v>
      </c>
      <c r="CX49" s="59">
        <f ca="1">IF(SUM($H$3:CX3)&gt;0,0,IF(AND(CW45&lt;&gt;0,CX48=1),CW45,CW53))</f>
        <v>-165690.1288798585</v>
      </c>
      <c r="CY49" s="59">
        <f ca="1">IF(SUM($H$3:CY3)&gt;0,0,IF(AND(CX45&lt;&gt;0,CY48=1),CX45,CX53))</f>
        <v>-164938.94643131056</v>
      </c>
      <c r="CZ49" s="59">
        <f ca="1">IF(SUM($H$3:CZ3)&gt;0,0,IF(AND(CY45&lt;&gt;0,CZ48=1),CY45,CY53))</f>
        <v>-164186.51201201501</v>
      </c>
      <c r="DA49" s="59">
        <f ca="1">IF(SUM($H$3:DA3)&gt;0,0,IF(AND(CZ45&lt;&gt;0,DA48=1),CZ45,CZ53))</f>
        <v>-163432.82353535399</v>
      </c>
      <c r="DB49" s="59">
        <f ca="1">IF(SUM($H$3:DB3)&gt;0,0,IF(AND(DA45&lt;&gt;0,DB48=1),DA45,DA53))</f>
        <v>-162677.87891123188</v>
      </c>
      <c r="DC49" s="59">
        <f ca="1">IF(SUM($H$3:DC3)&gt;0,0,IF(AND(DB45&lt;&gt;0,DC48=1),DB45,DB53))</f>
        <v>-161921.67604606954</v>
      </c>
      <c r="DD49" s="59">
        <f ca="1">IF(SUM($H$3:DD3)&gt;0,0,IF(AND(DC45&lt;&gt;0,DD48=1),DC45,DC53))</f>
        <v>-161164.21284279859</v>
      </c>
      <c r="DE49" s="59">
        <f ca="1">IF(SUM($H$3:DE3)&gt;0,0,IF(AND(DD45&lt;&gt;0,DE48=1),DD45,DD53))</f>
        <v>-160405.48720085554</v>
      </c>
      <c r="DF49" s="59">
        <f ca="1">IF(SUM($H$3:DF3)&gt;0,0,IF(AND(DE45&lt;&gt;0,DF48=1),DE45,DE53))</f>
        <v>-159645.49701617591</v>
      </c>
      <c r="DG49" s="59">
        <f ca="1">IF(SUM($H$3:DG3)&gt;0,0,IF(AND(DF45&lt;&gt;0,DG48=1),DF45,DF53))</f>
        <v>-158884.24018118848</v>
      </c>
      <c r="DH49" s="59">
        <f ca="1">IF(SUM($H$3:DH3)&gt;0,0,IF(AND(DG45&lt;&gt;0,DH48=1),DG45,DG53))</f>
        <v>-158121.71458480941</v>
      </c>
      <c r="DI49" s="59">
        <f ca="1">IF(SUM($H$3:DI3)&gt;0,0,IF(AND(DH45&lt;&gt;0,DI48=1),DH45,DH53))</f>
        <v>-157357.91811243637</v>
      </c>
      <c r="DJ49" s="59">
        <f ca="1">IF(SUM($H$3:DJ3)&gt;0,0,IF(AND(DI45&lt;&gt;0,DJ48=1),DI45,DI53))</f>
        <v>-156592.84864594272</v>
      </c>
      <c r="DK49" s="59">
        <f ca="1">IF(SUM($H$3:DK3)&gt;0,0,IF(AND(DJ45&lt;&gt;0,DK48=1),DJ45,DJ53))</f>
        <v>-155826.50406367157</v>
      </c>
      <c r="DL49" s="59">
        <f ca="1">IF(SUM($H$3:DL3)&gt;0,0,IF(AND(DK45&lt;&gt;0,DL48=1),DK45,DK53))</f>
        <v>-155058.88224042999</v>
      </c>
      <c r="DM49" s="59">
        <f ca="1">IF(SUM($H$3:DM3)&gt;0,0,IF(AND(DL45&lt;&gt;0,DM48=1),DL45,DL53))</f>
        <v>-154289.98104748299</v>
      </c>
      <c r="DN49" s="59">
        <f ca="1">IF(SUM($H$3:DN3)&gt;0,0,IF(AND(DM45&lt;&gt;0,DN48=1),DM45,DM53))</f>
        <v>-153519.79835254775</v>
      </c>
      <c r="DO49" s="59">
        <f ca="1">IF(SUM($H$3:DO3)&gt;0,0,IF(AND(DN45&lt;&gt;0,DO48=1),DN45,DN53))</f>
        <v>-152748.3320197876</v>
      </c>
      <c r="DP49" s="59">
        <f ca="1">IF(SUM($H$3:DP3)&gt;0,0,IF(AND(DO45&lt;&gt;0,DP48=1),DO45,DO53))</f>
        <v>-151975.5799098062</v>
      </c>
      <c r="DQ49" s="59">
        <f ca="1">IF(SUM($H$3:DQ3)&gt;0,0,IF(AND(DP45&lt;&gt;0,DQ48=1),DP45,DP53))</f>
        <v>-151201.5398796415</v>
      </c>
      <c r="DR49" s="59">
        <f ca="1">IF(SUM($H$3:DR3)&gt;0,0,IF(AND(DQ45&lt;&gt;0,DR48=1),DQ45,DQ53))</f>
        <v>-150426.20978275983</v>
      </c>
      <c r="DS49" s="59">
        <f ca="1">IF(SUM($H$3:DS3)&gt;0,0,IF(AND(DR45&lt;&gt;0,DS48=1),DR45,DR53))</f>
        <v>-149649.58746905005</v>
      </c>
      <c r="DT49" s="59">
        <f ca="1">IF(SUM($H$3:DT3)&gt;0,0,IF(AND(DS45&lt;&gt;0,DT48=1),DS45,DS53))</f>
        <v>-148871.67078481743</v>
      </c>
      <c r="DU49" s="59">
        <f ca="1">IF(SUM($H$3:DU3)&gt;0,0,IF(AND(DT45&lt;&gt;0,DU48=1),DT45,DT53))</f>
        <v>-148092.45757277773</v>
      </c>
      <c r="DV49" s="59">
        <f ca="1">IF(SUM($H$3:DV3)&gt;0,0,IF(AND(DU45&lt;&gt;0,DV48=1),DU45,DU53))</f>
        <v>-147311.94567205131</v>
      </c>
      <c r="DW49" s="59">
        <f ca="1">IF(SUM($H$3:DW3)&gt;0,0,IF(AND(DV45&lt;&gt;0,DW48=1),DV45,DV53))</f>
        <v>-146530.132918157</v>
      </c>
      <c r="DX49" s="59">
        <f ca="1">IF(SUM($H$3:DX3)&gt;0,0,IF(AND(DW45&lt;&gt;0,DX48=1),DW45,DW53))</f>
        <v>-145747.0171430062</v>
      </c>
      <c r="DY49" s="59">
        <f ca="1">IF(SUM($H$3:DY3)&gt;0,0,IF(AND(DX45&lt;&gt;0,DY48=1),DX45,DX53))</f>
        <v>-144962.59617489684</v>
      </c>
      <c r="DZ49" s="59">
        <f ca="1">IF(SUM($H$3:DZ3)&gt;0,0,IF(AND(DY45&lt;&gt;0,DZ48=1),DY45,DY53))</f>
        <v>-144176.86783850729</v>
      </c>
      <c r="EA49" s="59">
        <f ca="1">IF(SUM($H$3:EA3)&gt;0,0,IF(AND(DZ45&lt;&gt;0,EA48=1),DZ45,DZ53))</f>
        <v>0</v>
      </c>
      <c r="EB49" s="59">
        <f ca="1">IF(SUM($H$3:EB3)&gt;0,0,IF(AND(EA45&lt;&gt;0,EB48=1),EA45,EA53))</f>
        <v>0</v>
      </c>
      <c r="EC49" s="59">
        <f ca="1">IF(SUM($H$3:EC3)&gt;0,0,IF(AND(EB45&lt;&gt;0,EC48=1),EB45,EB53))</f>
        <v>0</v>
      </c>
      <c r="ED49" s="59">
        <f ca="1">IF(SUM($H$3:ED3)&gt;0,0,IF(AND(EC45&lt;&gt;0,ED48=1),EC45,EC53))</f>
        <v>0</v>
      </c>
      <c r="EE49" s="59">
        <f ca="1">IF(SUM($H$3:EE3)&gt;0,0,IF(AND(ED45&lt;&gt;0,EE48=1),ED45,ED53))</f>
        <v>0</v>
      </c>
      <c r="EF49" s="59">
        <f ca="1">IF(SUM($H$3:EF3)&gt;0,0,IF(AND(EE45&lt;&gt;0,EF48=1),EE45,EE53))</f>
        <v>0</v>
      </c>
      <c r="EG49" s="59">
        <f ca="1">IF(SUM($H$3:EG3)&gt;0,0,IF(AND(EF45&lt;&gt;0,EG48=1),EF45,EF53))</f>
        <v>0</v>
      </c>
      <c r="EH49" s="59">
        <f ca="1">IF(SUM($H$3:EH3)&gt;0,0,IF(AND(EG45&lt;&gt;0,EH48=1),EG45,EG53))</f>
        <v>0</v>
      </c>
      <c r="EI49" s="59">
        <f ca="1">IF(SUM($H$3:EI3)&gt;0,0,IF(AND(EH45&lt;&gt;0,EI48=1),EH45,EH53))</f>
        <v>0</v>
      </c>
      <c r="EJ49" s="59">
        <f ca="1">IF(SUM($H$3:EJ3)&gt;0,0,IF(AND(EI45&lt;&gt;0,EJ48=1),EI45,EI53))</f>
        <v>0</v>
      </c>
      <c r="EK49" s="59">
        <f ca="1">IF(SUM($H$3:EK3)&gt;0,0,IF(AND(EJ45&lt;&gt;0,EK48=1),EJ45,EJ53))</f>
        <v>0</v>
      </c>
      <c r="EL49" s="59">
        <f ca="1">IF(SUM($H$3:EL3)&gt;0,0,IF(AND(EK45&lt;&gt;0,EL48=1),EK45,EK53))</f>
        <v>0</v>
      </c>
      <c r="EM49" s="59">
        <f ca="1">IF(SUM($H$3:EM3)&gt;0,0,IF(AND(EL45&lt;&gt;0,EM48=1),EL45,EL53))</f>
        <v>0</v>
      </c>
      <c r="EN49" s="59">
        <f ca="1">IF(SUM($H$3:EN3)&gt;0,0,IF(AND(EM45&lt;&gt;0,EN48=1),EM45,EM53))</f>
        <v>0</v>
      </c>
      <c r="EO49" s="59">
        <f ca="1">IF(SUM($H$3:EO3)&gt;0,0,IF(AND(EN45&lt;&gt;0,EO48=1),EN45,EN53))</f>
        <v>0</v>
      </c>
      <c r="EP49" s="59">
        <f ca="1">IF(SUM($H$3:EP3)&gt;0,0,IF(AND(EO45&lt;&gt;0,EP48=1),EO45,EO53))</f>
        <v>0</v>
      </c>
      <c r="EQ49" s="59">
        <f ca="1">IF(SUM($H$3:EQ3)&gt;0,0,IF(AND(EP45&lt;&gt;0,EQ48=1),EP45,EP53))</f>
        <v>0</v>
      </c>
      <c r="ER49" s="59">
        <f ca="1">IF(SUM($H$3:ER3)&gt;0,0,IF(AND(EQ45&lt;&gt;0,ER48=1),EQ45,EQ53))</f>
        <v>0</v>
      </c>
      <c r="ES49" s="59">
        <f ca="1">IF(SUM($H$3:ES3)&gt;0,0,IF(AND(ER45&lt;&gt;0,ES48=1),ER45,ER53))</f>
        <v>0</v>
      </c>
      <c r="ET49" s="59">
        <f ca="1">IF(SUM($H$3:ET3)&gt;0,0,IF(AND(ES45&lt;&gt;0,ET48=1),ES45,ES53))</f>
        <v>0</v>
      </c>
      <c r="EU49" s="59">
        <f ca="1">IF(SUM($H$3:EU3)&gt;0,0,IF(AND(ET45&lt;&gt;0,EU48=1),ET45,ET53))</f>
        <v>0</v>
      </c>
      <c r="EV49" s="59">
        <f ca="1">IF(SUM($H$3:EV3)&gt;0,0,IF(AND(EU45&lt;&gt;0,EV48=1),EU45,EU53))</f>
        <v>0</v>
      </c>
      <c r="EW49" s="59">
        <f ca="1">IF(SUM($H$3:EW3)&gt;0,0,IF(AND(EV45&lt;&gt;0,EW48=1),EV45,EV53))</f>
        <v>0</v>
      </c>
      <c r="EX49" s="59">
        <f ca="1">IF(SUM($H$3:EX3)&gt;0,0,IF(AND(EW45&lt;&gt;0,EX48=1),EW45,EW53))</f>
        <v>0</v>
      </c>
      <c r="EY49" s="59">
        <f ca="1">IF(SUM($H$3:EY3)&gt;0,0,IF(AND(EX45&lt;&gt;0,EY48=1),EX45,EX53))</f>
        <v>0</v>
      </c>
      <c r="EZ49" s="59">
        <f ca="1">IF(SUM($H$3:EZ3)&gt;0,0,IF(AND(EY45&lt;&gt;0,EZ48=1),EY45,EY53))</f>
        <v>0</v>
      </c>
      <c r="FA49" s="59">
        <f ca="1">IF(SUM($H$3:FA3)&gt;0,0,IF(AND(EZ45&lt;&gt;0,FA48=1),EZ45,EZ53))</f>
        <v>0</v>
      </c>
      <c r="FB49" s="59">
        <f ca="1">IF(SUM($H$3:FB3)&gt;0,0,IF(AND(FA45&lt;&gt;0,FB48=1),FA45,FA53))</f>
        <v>0</v>
      </c>
      <c r="FC49" s="59">
        <f ca="1">IF(SUM($H$3:FC3)&gt;0,0,IF(AND(FB45&lt;&gt;0,FC48=1),FB45,FB53))</f>
        <v>0</v>
      </c>
      <c r="FD49" s="59">
        <f ca="1">IF(SUM($H$3:FD3)&gt;0,0,IF(AND(FC45&lt;&gt;0,FD48=1),FC45,FC53))</f>
        <v>0</v>
      </c>
      <c r="FE49" s="59">
        <f ca="1">IF(SUM($H$3:FE3)&gt;0,0,IF(AND(FD45&lt;&gt;0,FE48=1),FD45,FD53))</f>
        <v>0</v>
      </c>
      <c r="FF49" s="59">
        <f ca="1">IF(SUM($H$3:FF3)&gt;0,0,IF(AND(FE45&lt;&gt;0,FF48=1),FE45,FE53))</f>
        <v>0</v>
      </c>
      <c r="FG49" s="59">
        <f ca="1">IF(SUM($H$3:FG3)&gt;0,0,IF(AND(FF45&lt;&gt;0,FG48=1),FF45,FF53))</f>
        <v>0</v>
      </c>
      <c r="FH49" s="59">
        <f ca="1">IF(SUM($H$3:FH3)&gt;0,0,IF(AND(FG45&lt;&gt;0,FH48=1),FG45,FG53))</f>
        <v>0</v>
      </c>
      <c r="FI49" s="59">
        <f ca="1">IF(SUM($H$3:FI3)&gt;0,0,IF(AND(FH45&lt;&gt;0,FI48=1),FH45,FH53))</f>
        <v>0</v>
      </c>
      <c r="FJ49" s="59">
        <f ca="1">IF(SUM($H$3:FJ3)&gt;0,0,IF(AND(FI45&lt;&gt;0,FJ48=1),FI45,FI53))</f>
        <v>0</v>
      </c>
      <c r="FK49" s="59">
        <f ca="1">IF(SUM($H$3:FK3)&gt;0,0,IF(AND(FJ45&lt;&gt;0,FK48=1),FJ45,FJ53))</f>
        <v>0</v>
      </c>
      <c r="FL49" s="59">
        <f ca="1">IF(SUM($H$3:FL3)&gt;0,0,IF(AND(FK45&lt;&gt;0,FL48=1),FK45,FK53))</f>
        <v>0</v>
      </c>
      <c r="FM49" s="59">
        <f ca="1">IF(SUM($H$3:FM3)&gt;0,0,IF(AND(FL45&lt;&gt;0,FM48=1),FL45,FL53))</f>
        <v>0</v>
      </c>
      <c r="FN49" s="59">
        <f ca="1">IF(SUM($H$3:FN3)&gt;0,0,IF(AND(FM45&lt;&gt;0,FN48=1),FM45,FM53))</f>
        <v>0</v>
      </c>
      <c r="FO49" s="59">
        <f ca="1">IF(SUM($H$3:FO3)&gt;0,0,IF(AND(FN45&lt;&gt;0,FO48=1),FN45,FN53))</f>
        <v>0</v>
      </c>
      <c r="FP49" s="59">
        <f ca="1">IF(SUM($H$3:FP3)&gt;0,0,IF(AND(FO45&lt;&gt;0,FP48=1),FO45,FO53))</f>
        <v>0</v>
      </c>
      <c r="FQ49" s="59">
        <f ca="1">IF(SUM($H$3:FQ3)&gt;0,0,IF(AND(FP45&lt;&gt;0,FQ48=1),FP45,FP53))</f>
        <v>0</v>
      </c>
      <c r="FR49" s="59">
        <f ca="1">IF(SUM($H$3:FR3)&gt;0,0,IF(AND(FQ45&lt;&gt;0,FR48=1),FQ45,FQ53))</f>
        <v>0</v>
      </c>
      <c r="FS49" s="59">
        <f ca="1">IF(SUM($H$3:FS3)&gt;0,0,IF(AND(FR45&lt;&gt;0,FS48=1),FR45,FR53))</f>
        <v>0</v>
      </c>
      <c r="FT49" s="59">
        <f ca="1">IF(SUM($H$3:FT3)&gt;0,0,IF(AND(FS45&lt;&gt;0,FT48=1),FS45,FS53))</f>
        <v>0</v>
      </c>
      <c r="FU49" s="59">
        <f ca="1">IF(SUM($H$3:FU3)&gt;0,0,IF(AND(FT45&lt;&gt;0,FU48=1),FT45,FT53))</f>
        <v>0</v>
      </c>
      <c r="FV49" s="59">
        <f ca="1">IF(SUM($H$3:FV3)&gt;0,0,IF(AND(FU45&lt;&gt;0,FV48=1),FU45,FU53))</f>
        <v>0</v>
      </c>
      <c r="FW49" s="59">
        <f ca="1">IF(SUM($H$3:FW3)&gt;0,0,IF(AND(FV45&lt;&gt;0,FW48=1),FV45,FV53))</f>
        <v>0</v>
      </c>
      <c r="FX49" s="59">
        <f ca="1">IF(SUM($H$3:FX3)&gt;0,0,IF(AND(FW45&lt;&gt;0,FX48=1),FW45,FW53))</f>
        <v>0</v>
      </c>
      <c r="FY49" s="59">
        <f ca="1">IF(SUM($H$3:FY3)&gt;0,0,IF(AND(FX45&lt;&gt;0,FY48=1),FX45,FX53))</f>
        <v>0</v>
      </c>
      <c r="FZ49" s="59">
        <f ca="1">IF(SUM($H$3:FZ3)&gt;0,0,IF(AND(FY45&lt;&gt;0,FZ48=1),FY45,FY53))</f>
        <v>0</v>
      </c>
      <c r="GA49" s="59">
        <f ca="1">IF(SUM($H$3:GA3)&gt;0,0,IF(AND(FZ45&lt;&gt;0,GA48=1),FZ45,FZ53))</f>
        <v>0</v>
      </c>
      <c r="GB49" s="59">
        <f ca="1">IF(SUM($H$3:GB3)&gt;0,0,IF(AND(GA45&lt;&gt;0,GB48=1),GA45,GA53))</f>
        <v>0</v>
      </c>
      <c r="GC49" s="59">
        <f ca="1">IF(SUM($H$3:GC3)&gt;0,0,IF(AND(GB45&lt;&gt;0,GC48=1),GB45,GB53))</f>
        <v>0</v>
      </c>
      <c r="GD49" s="59">
        <f ca="1">IF(SUM($H$3:GD3)&gt;0,0,IF(AND(GC45&lt;&gt;0,GD48=1),GC45,GC53))</f>
        <v>0</v>
      </c>
      <c r="GE49" s="59">
        <f ca="1">IF(SUM($H$3:GE3)&gt;0,0,IF(AND(GD45&lt;&gt;0,GE48=1),GD45,GD53))</f>
        <v>0</v>
      </c>
      <c r="GF49" s="59">
        <f ca="1">IF(SUM($H$3:GF3)&gt;0,0,IF(AND(GE45&lt;&gt;0,GF48=1),GE45,GE53))</f>
        <v>0</v>
      </c>
      <c r="GG49" s="59">
        <f ca="1">IF(SUM($H$3:GG3)&gt;0,0,IF(AND(GF45&lt;&gt;0,GG48=1),GF45,GF53))</f>
        <v>0</v>
      </c>
      <c r="GH49" s="59">
        <f ca="1">IF(SUM($H$3:GH3)&gt;0,0,IF(AND(GG45&lt;&gt;0,GH48=1),GG45,GG53))</f>
        <v>0</v>
      </c>
      <c r="GI49" s="59">
        <f ca="1">IF(SUM($H$3:GI3)&gt;0,0,IF(AND(GH45&lt;&gt;0,GI48=1),GH45,GH53))</f>
        <v>0</v>
      </c>
      <c r="GJ49" s="59">
        <f ca="1">IF(SUM($H$3:GJ3)&gt;0,0,IF(AND(GI45&lt;&gt;0,GJ48=1),GI45,GI53))</f>
        <v>0</v>
      </c>
      <c r="GK49" s="59">
        <f ca="1">IF(SUM($H$3:GK3)&gt;0,0,IF(AND(GJ45&lt;&gt;0,GK48=1),GJ45,GJ53))</f>
        <v>0</v>
      </c>
      <c r="GL49" s="59">
        <f ca="1">IF(SUM($H$3:GL3)&gt;0,0,IF(AND(GK45&lt;&gt;0,GL48=1),GK45,GK53))</f>
        <v>0</v>
      </c>
      <c r="GM49" s="59">
        <f ca="1">IF(SUM($H$3:GM3)&gt;0,0,IF(AND(GL45&lt;&gt;0,GM48=1),GL45,GL53))</f>
        <v>0</v>
      </c>
      <c r="GN49" s="59">
        <f ca="1">IF(SUM($H$3:GN3)&gt;0,0,IF(AND(GM45&lt;&gt;0,GN48=1),GM45,GM53))</f>
        <v>0</v>
      </c>
      <c r="GO49" s="59">
        <f ca="1">IF(SUM($H$3:GO3)&gt;0,0,IF(AND(GN45&lt;&gt;0,GO48=1),GN45,GN53))</f>
        <v>0</v>
      </c>
      <c r="GP49" s="59">
        <f ca="1">IF(SUM($H$3:GP3)&gt;0,0,IF(AND(GO45&lt;&gt;0,GP48=1),GO45,GO53))</f>
        <v>0</v>
      </c>
      <c r="GQ49" s="59">
        <f ca="1">IF(SUM($H$3:GQ3)&gt;0,0,IF(AND(GP45&lt;&gt;0,GQ48=1),GP45,GP53))</f>
        <v>0</v>
      </c>
      <c r="GR49" s="59">
        <f ca="1">IF(SUM($H$3:GR3)&gt;0,0,IF(AND(GQ45&lt;&gt;0,GR48=1),GQ45,GQ53))</f>
        <v>0</v>
      </c>
      <c r="GS49" s="59">
        <f ca="1">IF(SUM($H$3:GS3)&gt;0,0,IF(AND(GR45&lt;&gt;0,GS48=1),GR45,GR53))</f>
        <v>0</v>
      </c>
      <c r="GT49" s="59">
        <f ca="1">IF(SUM($H$3:GT3)&gt;0,0,IF(AND(GS45&lt;&gt;0,GT48=1),GS45,GS53))</f>
        <v>0</v>
      </c>
      <c r="GU49" s="59">
        <f ca="1">IF(SUM($H$3:GU3)&gt;0,0,IF(AND(GT45&lt;&gt;0,GU48=1),GT45,GT53))</f>
        <v>0</v>
      </c>
      <c r="GV49" s="59">
        <f ca="1">IF(SUM($H$3:GV3)&gt;0,0,IF(AND(GU45&lt;&gt;0,GV48=1),GU45,GU53))</f>
        <v>0</v>
      </c>
      <c r="GW49" s="59">
        <f ca="1">IF(SUM($H$3:GW3)&gt;0,0,IF(AND(GV45&lt;&gt;0,GW48=1),GV45,GV53))</f>
        <v>0</v>
      </c>
      <c r="GX49" s="59">
        <f ca="1">IF(SUM($H$3:GX3)&gt;0,0,IF(AND(GW45&lt;&gt;0,GX48=1),GW45,GW53))</f>
        <v>0</v>
      </c>
      <c r="GY49" s="59">
        <f ca="1">IF(SUM($H$3:GY3)&gt;0,0,IF(AND(GX45&lt;&gt;0,GY48=1),GX45,GX53))</f>
        <v>0</v>
      </c>
      <c r="GZ49" s="59">
        <f ca="1">IF(SUM($H$3:GZ3)&gt;0,0,IF(AND(GY45&lt;&gt;0,GZ48=1),GY45,GY53))</f>
        <v>0</v>
      </c>
      <c r="HA49" s="59">
        <f ca="1">IF(SUM($H$3:HA3)&gt;0,0,IF(AND(GZ45&lt;&gt;0,HA48=1),GZ45,GZ53))</f>
        <v>0</v>
      </c>
      <c r="HB49" s="59">
        <f ca="1">IF(SUM($H$3:HB3)&gt;0,0,IF(AND(HA45&lt;&gt;0,HB48=1),HA45,HA53))</f>
        <v>0</v>
      </c>
      <c r="HC49" s="59">
        <f ca="1">IF(SUM($H$3:HC3)&gt;0,0,IF(AND(HB45&lt;&gt;0,HC48=1),HB45,HB53))</f>
        <v>0</v>
      </c>
      <c r="HD49" s="59">
        <f ca="1">IF(SUM($H$3:HD3)&gt;0,0,IF(AND(HC45&lt;&gt;0,HD48=1),HC45,HC53))</f>
        <v>0</v>
      </c>
      <c r="HE49" s="59">
        <f ca="1">IF(SUM($H$3:HE3)&gt;0,0,IF(AND(HD45&lt;&gt;0,HE48=1),HD45,HD53))</f>
        <v>0</v>
      </c>
      <c r="HF49" s="59">
        <f ca="1">IF(SUM($H$3:HF3)&gt;0,0,IF(AND(HE45&lt;&gt;0,HF48=1),HE45,HE53))</f>
        <v>0</v>
      </c>
      <c r="HG49" s="59">
        <f ca="1">IF(SUM($H$3:HG3)&gt;0,0,IF(AND(HF45&lt;&gt;0,HG48=1),HF45,HF53))</f>
        <v>0</v>
      </c>
      <c r="HH49" s="59">
        <f ca="1">IF(SUM($H$3:HH3)&gt;0,0,IF(AND(HG45&lt;&gt;0,HH48=1),HG45,HG53))</f>
        <v>0</v>
      </c>
      <c r="HI49" s="59">
        <f ca="1">IF(SUM($H$3:HI3)&gt;0,0,IF(AND(HH45&lt;&gt;0,HI48=1),HH45,HH53))</f>
        <v>0</v>
      </c>
      <c r="HJ49" s="59">
        <f ca="1">IF(SUM($H$3:HJ3)&gt;0,0,IF(AND(HI45&lt;&gt;0,HJ48=1),HI45,HI53))</f>
        <v>0</v>
      </c>
      <c r="HK49" s="59">
        <f ca="1">IF(SUM($H$3:HK3)&gt;0,0,IF(AND(HJ45&lt;&gt;0,HK48=1),HJ45,HJ53))</f>
        <v>0</v>
      </c>
      <c r="HL49" s="59">
        <f ca="1">IF(SUM($H$3:HL3)&gt;0,0,IF(AND(HK45&lt;&gt;0,HL48=1),HK45,HK53))</f>
        <v>0</v>
      </c>
      <c r="HM49" s="59">
        <f ca="1">IF(SUM($H$3:HM3)&gt;0,0,IF(AND(HL45&lt;&gt;0,HM48=1),HL45,HL53))</f>
        <v>0</v>
      </c>
      <c r="HN49" s="59">
        <f ca="1">IF(SUM($H$3:HN3)&gt;0,0,IF(AND(HM45&lt;&gt;0,HN48=1),HM45,HM53))</f>
        <v>0</v>
      </c>
      <c r="HO49" s="59">
        <f ca="1">IF(SUM($H$3:HO3)&gt;0,0,IF(AND(HN45&lt;&gt;0,HO48=1),HN45,HN53))</f>
        <v>0</v>
      </c>
      <c r="HP49" s="59">
        <f ca="1">IF(SUM($H$3:HP3)&gt;0,0,IF(AND(HO45&lt;&gt;0,HP48=1),HO45,HO53))</f>
        <v>0</v>
      </c>
      <c r="HQ49" s="59">
        <f ca="1">IF(SUM($H$3:HQ3)&gt;0,0,IF(AND(HP45&lt;&gt;0,HQ48=1),HP45,HP53))</f>
        <v>0</v>
      </c>
      <c r="HR49" s="59">
        <f ca="1">IF(SUM($H$3:HR3)&gt;0,0,IF(AND(HQ45&lt;&gt;0,HR48=1),HQ45,HQ53))</f>
        <v>0</v>
      </c>
      <c r="HS49" s="59">
        <f ca="1">IF(SUM($H$3:HS3)&gt;0,0,IF(AND(HR45&lt;&gt;0,HS48=1),HR45,HR53))</f>
        <v>0</v>
      </c>
      <c r="HT49" s="59">
        <f ca="1">IF(SUM($H$3:HT3)&gt;0,0,IF(AND(HS45&lt;&gt;0,HT48=1),HS45,HS53))</f>
        <v>0</v>
      </c>
      <c r="HU49" s="59">
        <f ca="1">IF(SUM($H$3:HU3)&gt;0,0,IF(AND(HT45&lt;&gt;0,HU48=1),HT45,HT53))</f>
        <v>0</v>
      </c>
      <c r="HV49" s="59">
        <f ca="1">IF(SUM($H$3:HV3)&gt;0,0,IF(AND(HU45&lt;&gt;0,HV48=1),HU45,HU53))</f>
        <v>0</v>
      </c>
      <c r="HW49" s="59">
        <f ca="1">IF(SUM($H$3:HW3)&gt;0,0,IF(AND(HV45&lt;&gt;0,HW48=1),HV45,HV53))</f>
        <v>0</v>
      </c>
      <c r="HX49" s="59">
        <f ca="1">IF(SUM($H$3:HX3)&gt;0,0,IF(AND(HW45&lt;&gt;0,HX48=1),HW45,HW53))</f>
        <v>0</v>
      </c>
      <c r="HY49" s="59">
        <f ca="1">IF(SUM($H$3:HY3)&gt;0,0,IF(AND(HX45&lt;&gt;0,HY48=1),HX45,HX53))</f>
        <v>0</v>
      </c>
      <c r="HZ49" s="59">
        <f ca="1">IF(SUM($H$3:HZ3)&gt;0,0,IF(AND(HY45&lt;&gt;0,HZ48=1),HY45,HY53))</f>
        <v>0</v>
      </c>
      <c r="IA49" s="59">
        <f ca="1">IF(SUM($H$3:IA3)&gt;0,0,IF(AND(HZ45&lt;&gt;0,IA48=1),HZ45,HZ53))</f>
        <v>0</v>
      </c>
      <c r="IB49" s="59">
        <f ca="1">IF(SUM($H$3:IB3)&gt;0,0,IF(AND(IA45&lt;&gt;0,IB48=1),IA45,IA53))</f>
        <v>0</v>
      </c>
      <c r="IC49" s="59">
        <f ca="1">IF(SUM($H$3:IC3)&gt;0,0,IF(AND(IB45&lt;&gt;0,IC48=1),IB45,IB53))</f>
        <v>0</v>
      </c>
      <c r="ID49" s="59">
        <f ca="1">IF(SUM($H$3:ID3)&gt;0,0,IF(AND(IC45&lt;&gt;0,ID48=1),IC45,IC53))</f>
        <v>0</v>
      </c>
      <c r="IE49" s="59">
        <f ca="1">IF(SUM($H$3:IE3)&gt;0,0,IF(AND(ID45&lt;&gt;0,IE48=1),ID45,ID53))</f>
        <v>0</v>
      </c>
      <c r="IF49" s="59">
        <f ca="1">IF(SUM($H$3:IF3)&gt;0,0,IF(AND(IE45&lt;&gt;0,IF48=1),IE45,IE53))</f>
        <v>0</v>
      </c>
      <c r="IG49" s="59">
        <f ca="1">IF(SUM($H$3:IG3)&gt;0,0,IF(AND(IF45&lt;&gt;0,IG48=1),IF45,IF53))</f>
        <v>0</v>
      </c>
      <c r="IH49" s="59">
        <f ca="1">IF(SUM($H$3:IH3)&gt;0,0,IF(AND(IG45&lt;&gt;0,IH48=1),IG45,IG53))</f>
        <v>0</v>
      </c>
      <c r="II49" s="59">
        <f ca="1">IF(SUM($H$3:II3)&gt;0,0,IF(AND(IH45&lt;&gt;0,II48=1),IH45,IH53))</f>
        <v>0</v>
      </c>
      <c r="IJ49" s="59">
        <f ca="1">IF(SUM($H$3:IJ3)&gt;0,0,IF(AND(II45&lt;&gt;0,IJ48=1),II45,II53))</f>
        <v>0</v>
      </c>
      <c r="IK49" s="59">
        <f ca="1">IF(SUM($H$3:IK3)&gt;0,0,IF(AND(IJ45&lt;&gt;0,IK48=1),IJ45,IJ53))</f>
        <v>0</v>
      </c>
      <c r="IL49" s="59">
        <f ca="1">IF(SUM($H$3:IL3)&gt;0,0,IF(AND(IK45&lt;&gt;0,IL48=1),IK45,IK53))</f>
        <v>0</v>
      </c>
      <c r="IM49" s="59">
        <f ca="1">IF(SUM($H$3:IM3)&gt;0,0,IF(AND(IL45&lt;&gt;0,IM48=1),IL45,IL53))</f>
        <v>0</v>
      </c>
      <c r="IN49" s="59">
        <f ca="1">IF(SUM($H$3:IN3)&gt;0,0,IF(AND(IM45&lt;&gt;0,IN48=1),IM45,IM53))</f>
        <v>0</v>
      </c>
      <c r="IO49" s="59">
        <f ca="1">IF(SUM($H$3:IO3)&gt;0,0,IF(AND(IN45&lt;&gt;0,IO48=1),IN45,IN53))</f>
        <v>0</v>
      </c>
      <c r="IP49" s="59">
        <f ca="1">IF(SUM($H$3:IP3)&gt;0,0,IF(AND(IO45&lt;&gt;0,IP48=1),IO45,IO53))</f>
        <v>0</v>
      </c>
      <c r="IQ49" s="59">
        <f ca="1">IF(SUM($H$3:IQ3)&gt;0,0,IF(AND(IP45&lt;&gt;0,IQ48=1),IP45,IP53))</f>
        <v>0</v>
      </c>
      <c r="IR49" s="59">
        <f ca="1">IF(SUM($H$3:IR3)&gt;0,0,IF(AND(IQ45&lt;&gt;0,IR48=1),IQ45,IQ53))</f>
        <v>0</v>
      </c>
      <c r="IS49" s="59">
        <f ca="1">IF(SUM($H$3:IS3)&gt;0,0,IF(AND(IR45&lt;&gt;0,IS48=1),IR45,IR53))</f>
        <v>0</v>
      </c>
      <c r="IT49" s="59">
        <f ca="1">IF(SUM($H$3:IT3)&gt;0,0,IF(AND(IS45&lt;&gt;0,IT48=1),IS45,IS53))</f>
        <v>0</v>
      </c>
      <c r="IU49" s="59">
        <f ca="1">IF(SUM($H$3:IU3)&gt;0,0,IF(AND(IT45&lt;&gt;0,IU48=1),IT45,IT53))</f>
        <v>0</v>
      </c>
      <c r="IV49" s="59">
        <f ca="1">IF(SUM($H$3:IV3)&gt;0,0,IF(AND(IU45&lt;&gt;0,IV48=1),IU45,IU53))</f>
        <v>0</v>
      </c>
      <c r="IW49" s="59">
        <f ca="1">IF(SUM($H$3:IW3)&gt;0,0,IF(AND(IV45&lt;&gt;0,IW48=1),IV45,IV53))</f>
        <v>0</v>
      </c>
      <c r="IX49" s="59">
        <f ca="1">IF(SUM($H$3:IX3)&gt;0,0,IF(AND(IW45&lt;&gt;0,IX48=1),IW45,IW53))</f>
        <v>0</v>
      </c>
      <c r="IY49" s="59">
        <f ca="1">IF(SUM($H$3:IY3)&gt;0,0,IF(AND(IX45&lt;&gt;0,IY48=1),IX45,IX53))</f>
        <v>0</v>
      </c>
      <c r="IZ49" s="59">
        <f ca="1">IF(SUM($H$3:IZ3)&gt;0,0,IF(AND(IY45&lt;&gt;0,IZ48=1),IY45,IY53))</f>
        <v>0</v>
      </c>
      <c r="JA49" s="59">
        <f ca="1">IF(SUM($H$3:JA3)&gt;0,0,IF(AND(IZ45&lt;&gt;0,JA48=1),IZ45,IZ53))</f>
        <v>0</v>
      </c>
      <c r="JB49" s="59">
        <f ca="1">IF(SUM($H$3:JB3)&gt;0,0,IF(AND(JA45&lt;&gt;0,JB48=1),JA45,JA53))</f>
        <v>0</v>
      </c>
      <c r="JC49" s="59">
        <f ca="1">IF(SUM($H$3:JC3)&gt;0,0,IF(AND(JB45&lt;&gt;0,JC48=1),JB45,JB53))</f>
        <v>0</v>
      </c>
      <c r="JD49" s="59">
        <f ca="1">IF(SUM($H$3:JD3)&gt;0,0,IF(AND(JC45&lt;&gt;0,JD48=1),JC45,JC53))</f>
        <v>0</v>
      </c>
      <c r="JE49" s="59">
        <f ca="1">IF(SUM($H$3:JE3)&gt;0,0,IF(AND(JD45&lt;&gt;0,JE48=1),JD45,JD53))</f>
        <v>0</v>
      </c>
      <c r="JF49" s="59">
        <f ca="1">IF(SUM($H$3:JF3)&gt;0,0,IF(AND(JE45&lt;&gt;0,JF48=1),JE45,JE53))</f>
        <v>0</v>
      </c>
      <c r="JG49" s="59">
        <f ca="1">IF(SUM($H$3:JG3)&gt;0,0,IF(AND(JF45&lt;&gt;0,JG48=1),JF45,JF53))</f>
        <v>0</v>
      </c>
      <c r="JH49" s="59">
        <f ca="1">IF(SUM($H$3:JH3)&gt;0,0,IF(AND(JG45&lt;&gt;0,JH48=1),JG45,JG53))</f>
        <v>0</v>
      </c>
      <c r="JI49" s="59">
        <f ca="1">IF(SUM($H$3:JI3)&gt;0,0,IF(AND(JH45&lt;&gt;0,JI48=1),JH45,JH53))</f>
        <v>0</v>
      </c>
      <c r="JJ49" s="59">
        <f ca="1">IF(SUM($H$3:JJ3)&gt;0,0,IF(AND(JI45&lt;&gt;0,JJ48=1),JI45,JI53))</f>
        <v>0</v>
      </c>
      <c r="JK49" s="59">
        <f ca="1">IF(SUM($H$3:JK3)&gt;0,0,IF(AND(JJ45&lt;&gt;0,JK48=1),JJ45,JJ53))</f>
        <v>0</v>
      </c>
      <c r="JL49" s="59">
        <f ca="1">IF(SUM($H$3:JL3)&gt;0,0,IF(AND(JK45&lt;&gt;0,JL48=1),JK45,JK53))</f>
        <v>0</v>
      </c>
      <c r="JM49" s="59">
        <f ca="1">IF(SUM($H$3:JM3)&gt;0,0,IF(AND(JL45&lt;&gt;0,JM48=1),JL45,JL53))</f>
        <v>0</v>
      </c>
      <c r="JN49" s="59">
        <f ca="1">IF(SUM($H$3:JN3)&gt;0,0,IF(AND(JM45&lt;&gt;0,JN48=1),JM45,JM53))</f>
        <v>0</v>
      </c>
      <c r="JO49" s="59">
        <f ca="1">IF(SUM($H$3:JO3)&gt;0,0,IF(AND(JN45&lt;&gt;0,JO48=1),JN45,JN53))</f>
        <v>0</v>
      </c>
      <c r="JP49" s="59">
        <f ca="1">IF(SUM($H$3:JP3)&gt;0,0,IF(AND(JO45&lt;&gt;0,JP48=1),JO45,JO53))</f>
        <v>0</v>
      </c>
      <c r="JQ49" s="59">
        <f ca="1">IF(SUM($H$3:JQ3)&gt;0,0,IF(AND(JP45&lt;&gt;0,JQ48=1),JP45,JP53))</f>
        <v>0</v>
      </c>
      <c r="JR49" s="59">
        <f ca="1">IF(SUM($H$3:JR3)&gt;0,0,IF(AND(JQ45&lt;&gt;0,JR48=1),JQ45,JQ53))</f>
        <v>0</v>
      </c>
      <c r="JS49" s="59">
        <f ca="1">IF(SUM($H$3:JS3)&gt;0,0,IF(AND(JR45&lt;&gt;0,JS48=1),JR45,JR53))</f>
        <v>0</v>
      </c>
      <c r="JT49" s="59">
        <f ca="1">IF(SUM($H$3:JT3)&gt;0,0,IF(AND(JS45&lt;&gt;0,JT48=1),JS45,JS53))</f>
        <v>0</v>
      </c>
      <c r="JU49" s="59">
        <f ca="1">IF(SUM($H$3:JU3)&gt;0,0,IF(AND(JT45&lt;&gt;0,JU48=1),JT45,JT53))</f>
        <v>0</v>
      </c>
      <c r="JV49" s="59">
        <f ca="1">IF(SUM($H$3:JV3)&gt;0,0,IF(AND(JU45&lt;&gt;0,JV48=1),JU45,JU53))</f>
        <v>0</v>
      </c>
      <c r="JW49" s="59">
        <f ca="1">IF(SUM($H$3:JW3)&gt;0,0,IF(AND(JV45&lt;&gt;0,JW48=1),JV45,JV53))</f>
        <v>0</v>
      </c>
      <c r="JX49" s="59">
        <f ca="1">IF(SUM($H$3:JX3)&gt;0,0,IF(AND(JW45&lt;&gt;0,JX48=1),JW45,JW53))</f>
        <v>0</v>
      </c>
      <c r="JY49" s="59">
        <f ca="1">IF(SUM($H$3:JY3)&gt;0,0,IF(AND(JX45&lt;&gt;0,JY48=1),JX45,JX53))</f>
        <v>0</v>
      </c>
      <c r="JZ49" s="59">
        <f ca="1">IF(SUM($H$3:JZ3)&gt;0,0,IF(AND(JY45&lt;&gt;0,JZ48=1),JY45,JY53))</f>
        <v>0</v>
      </c>
      <c r="KA49" s="59">
        <f ca="1">IF(SUM($H$3:KA3)&gt;0,0,IF(AND(JZ45&lt;&gt;0,KA48=1),JZ45,JZ53))</f>
        <v>0</v>
      </c>
      <c r="KB49" s="59">
        <f ca="1">IF(SUM($H$3:KB3)&gt;0,0,IF(AND(KA45&lt;&gt;0,KB48=1),KA45,KA53))</f>
        <v>0</v>
      </c>
      <c r="KC49" s="59">
        <f ca="1">IF(SUM($H$3:KC3)&gt;0,0,IF(AND(KB45&lt;&gt;0,KC48=1),KB45,KB53))</f>
        <v>0</v>
      </c>
      <c r="KD49" s="59">
        <f ca="1">IF(SUM($H$3:KD3)&gt;0,0,IF(AND(KC45&lt;&gt;0,KD48=1),KC45,KC53))</f>
        <v>0</v>
      </c>
      <c r="KE49" s="59">
        <f ca="1">IF(SUM($H$3:KE3)&gt;0,0,IF(AND(KD45&lt;&gt;0,KE48=1),KD45,KD53))</f>
        <v>0</v>
      </c>
    </row>
    <row r="50" spans="1:291" x14ac:dyDescent="0.3">
      <c r="C50" t="s">
        <v>35</v>
      </c>
      <c r="D50" s="10">
        <f ca="1">IFERROR(-PMT(Inputs!$G$46/12,Inputs!$G$47*12,-D49),0)</f>
        <v>1027.332663347717</v>
      </c>
      <c r="E50" s="10"/>
      <c r="G50" s="59">
        <f ca="1">IF(SUM(G$3:$H3)&gt;0,0,$D$50*G48)</f>
        <v>0</v>
      </c>
      <c r="H50" s="59">
        <f ca="1">IF(SUM($H$3:H3)&gt;0,0,$D$50*H48)</f>
        <v>0</v>
      </c>
      <c r="I50" s="59">
        <f ca="1">IF(SUM($H$3:I3)&gt;0,0,$D$50*I48)</f>
        <v>0</v>
      </c>
      <c r="J50" s="59">
        <f ca="1">IF(SUM($H$3:J3)&gt;0,0,$D$50*J48)</f>
        <v>0</v>
      </c>
      <c r="K50" s="59">
        <f ca="1">IF(SUM($H$3:K3)&gt;0,0,$D$50*K48)</f>
        <v>0</v>
      </c>
      <c r="L50" s="59">
        <f ca="1">IF(SUM($H$3:L3)&gt;0,0,$D$50*L48)</f>
        <v>0</v>
      </c>
      <c r="M50" s="59">
        <f ca="1">IF(SUM($H$3:M3)&gt;0,0,$D$50*M48)</f>
        <v>0</v>
      </c>
      <c r="N50" s="59">
        <f ca="1">IF(SUM($H$3:N3)&gt;0,0,$D$50*N48)</f>
        <v>0</v>
      </c>
      <c r="O50" s="59">
        <f ca="1">IF(SUM($H$3:O3)&gt;0,0,$D$50*O48)</f>
        <v>0</v>
      </c>
      <c r="P50" s="59">
        <f ca="1">IF(SUM($H$3:P3)&gt;0,0,$D$50*P48)</f>
        <v>0</v>
      </c>
      <c r="Q50" s="59">
        <f ca="1">IF(SUM($H$3:Q3)&gt;0,0,$D$50*Q48)</f>
        <v>0</v>
      </c>
      <c r="R50" s="59">
        <f ca="1">IF(SUM($H$3:R3)&gt;0,0,$D$50*R48)</f>
        <v>0</v>
      </c>
      <c r="S50" s="59">
        <f ca="1">IF(SUM($H$3:S3)&gt;0,0,$D$50*S48)</f>
        <v>0</v>
      </c>
      <c r="T50" s="59">
        <f ca="1">IF(SUM($H$3:T3)&gt;0,0,$D$50*T48)</f>
        <v>0</v>
      </c>
      <c r="U50" s="59">
        <f ca="1">IF(SUM($H$3:U3)&gt;0,0,$D$50*U48)</f>
        <v>0</v>
      </c>
      <c r="V50" s="59">
        <f ca="1">IF(SUM($H$3:V3)&gt;0,0,$D$50*V48)</f>
        <v>0</v>
      </c>
      <c r="W50" s="59">
        <f ca="1">IF(SUM($H$3:W3)&gt;0,0,$D$50*W48)</f>
        <v>0</v>
      </c>
      <c r="X50" s="59">
        <f ca="1">IF(SUM($H$3:X3)&gt;0,0,$D$50*X48)</f>
        <v>0</v>
      </c>
      <c r="Y50" s="59">
        <f ca="1">IF(SUM($H$3:Y3)&gt;0,0,$D$50*Y48)</f>
        <v>0</v>
      </c>
      <c r="Z50" s="59">
        <f ca="1">IF(SUM($H$3:Z3)&gt;0,0,$D$50*Z48)</f>
        <v>0</v>
      </c>
      <c r="AA50" s="59">
        <f ca="1">IF(SUM($H$3:AA3)&gt;0,0,$D$50*AA48)</f>
        <v>0</v>
      </c>
      <c r="AB50" s="59">
        <f ca="1">IF(SUM($H$3:AB3)&gt;0,0,$D$50*AB48)</f>
        <v>0</v>
      </c>
      <c r="AC50" s="59">
        <f ca="1">IF(SUM($H$3:AC3)&gt;0,0,$D$50*AC48)</f>
        <v>0</v>
      </c>
      <c r="AD50" s="59">
        <f ca="1">IF(SUM($H$3:AD3)&gt;0,0,$D$50*AD48)</f>
        <v>0</v>
      </c>
      <c r="AE50" s="59">
        <f ca="1">IF(SUM($H$3:AE3)&gt;0,0,$D$50*AE48)</f>
        <v>0</v>
      </c>
      <c r="AF50" s="59">
        <f ca="1">IF(SUM($H$3:AF3)&gt;0,0,$D$50*AF48)</f>
        <v>0</v>
      </c>
      <c r="AG50" s="59">
        <f ca="1">IF(SUM($H$3:AG3)&gt;0,0,$D$50*AG48)</f>
        <v>0</v>
      </c>
      <c r="AH50" s="59">
        <f ca="1">IF(SUM($H$3:AH3)&gt;0,0,$D$50*AH48)</f>
        <v>0</v>
      </c>
      <c r="AI50" s="59">
        <f ca="1">IF(SUM($H$3:AI3)&gt;0,0,$D$50*AI48)</f>
        <v>0</v>
      </c>
      <c r="AJ50" s="59">
        <f ca="1">IF(SUM($H$3:AJ3)&gt;0,0,$D$50*AJ48)</f>
        <v>0</v>
      </c>
      <c r="AK50" s="59">
        <f ca="1">IF(SUM($H$3:AK3)&gt;0,0,$D$50*AK48)</f>
        <v>0</v>
      </c>
      <c r="AL50" s="59">
        <f ca="1">IF(SUM($H$3:AL3)&gt;0,0,$D$50*AL48)</f>
        <v>0</v>
      </c>
      <c r="AM50" s="59">
        <f ca="1">IF(SUM($H$3:AM3)&gt;0,0,$D$50*AM48)</f>
        <v>0</v>
      </c>
      <c r="AN50" s="59">
        <f ca="1">IF(SUM($H$3:AN3)&gt;0,0,$D$50*AN48)</f>
        <v>0</v>
      </c>
      <c r="AO50" s="59">
        <f ca="1">IF(SUM($H$3:AO3)&gt;0,0,$D$50*AO48)</f>
        <v>0</v>
      </c>
      <c r="AP50" s="59">
        <f ca="1">IF(SUM($H$3:AP3)&gt;0,0,$D$50*AP48)</f>
        <v>0</v>
      </c>
      <c r="AQ50" s="59">
        <f ca="1">IF(SUM($H$3:AQ3)&gt;0,0,$D$50*AQ48)</f>
        <v>0</v>
      </c>
      <c r="AR50" s="59">
        <f ca="1">IF(SUM($H$3:AR3)&gt;0,0,$D$50*AR48)</f>
        <v>0</v>
      </c>
      <c r="AS50" s="59">
        <f ca="1">IF(SUM($H$3:AS3)&gt;0,0,$D$50*AS48)</f>
        <v>0</v>
      </c>
      <c r="AT50" s="59">
        <f ca="1">IF(SUM($H$3:AT3)&gt;0,0,$D$50*AT48)</f>
        <v>0</v>
      </c>
      <c r="AU50" s="59">
        <f ca="1">IF(SUM($H$3:AU3)&gt;0,0,$D$50*AU48)</f>
        <v>0</v>
      </c>
      <c r="AV50" s="59">
        <f ca="1">IF(SUM($H$3:AV3)&gt;0,0,$D$50*AV48)</f>
        <v>0</v>
      </c>
      <c r="AW50" s="59">
        <f ca="1">IF(SUM($H$3:AW3)&gt;0,0,$D$50*AW48)</f>
        <v>0</v>
      </c>
      <c r="AX50" s="59">
        <f ca="1">IF(SUM($H$3:AX3)&gt;0,0,$D$50*AX48)</f>
        <v>1027.332663347717</v>
      </c>
      <c r="AY50" s="59">
        <f ca="1">IF(SUM($H$3:AY3)&gt;0,0,$D$50*AY48)</f>
        <v>1027.332663347717</v>
      </c>
      <c r="AZ50" s="59">
        <f ca="1">IF(SUM($H$3:AZ3)&gt;0,0,$D$50*AZ48)</f>
        <v>1027.332663347717</v>
      </c>
      <c r="BA50" s="59">
        <f ca="1">IF(SUM($H$3:BA3)&gt;0,0,$D$50*BA48)</f>
        <v>1027.332663347717</v>
      </c>
      <c r="BB50" s="59">
        <f ca="1">IF(SUM($H$3:BB3)&gt;0,0,$D$50*BB48)</f>
        <v>1027.332663347717</v>
      </c>
      <c r="BC50" s="59">
        <f ca="1">IF(SUM($H$3:BC3)&gt;0,0,$D$50*BC48)</f>
        <v>1027.332663347717</v>
      </c>
      <c r="BD50" s="59">
        <f ca="1">IF(SUM($H$3:BD3)&gt;0,0,$D$50*BD48)</f>
        <v>1027.332663347717</v>
      </c>
      <c r="BE50" s="59">
        <f ca="1">IF(SUM($H$3:BE3)&gt;0,0,$D$50*BE48)</f>
        <v>1027.332663347717</v>
      </c>
      <c r="BF50" s="59">
        <f ca="1">IF(SUM($H$3:BF3)&gt;0,0,$D$50*BF48)</f>
        <v>1027.332663347717</v>
      </c>
      <c r="BG50" s="59">
        <f ca="1">IF(SUM($H$3:BG3)&gt;0,0,$D$50*BG48)</f>
        <v>1027.332663347717</v>
      </c>
      <c r="BH50" s="59">
        <f ca="1">IF(SUM($H$3:BH3)&gt;0,0,$D$50*BH48)</f>
        <v>1027.332663347717</v>
      </c>
      <c r="BI50" s="59">
        <f ca="1">IF(SUM($H$3:BI3)&gt;0,0,$D$50*BI48)</f>
        <v>1027.332663347717</v>
      </c>
      <c r="BJ50" s="59">
        <f ca="1">IF(SUM($H$3:BJ3)&gt;0,0,$D$50*BJ48)</f>
        <v>1027.332663347717</v>
      </c>
      <c r="BK50" s="59">
        <f ca="1">IF(SUM($H$3:BK3)&gt;0,0,$D$50*BK48)</f>
        <v>1027.332663347717</v>
      </c>
      <c r="BL50" s="59">
        <f ca="1">IF(SUM($H$3:BL3)&gt;0,0,$D$50*BL48)</f>
        <v>1027.332663347717</v>
      </c>
      <c r="BM50" s="59">
        <f ca="1">IF(SUM($H$3:BM3)&gt;0,0,$D$50*BM48)</f>
        <v>1027.332663347717</v>
      </c>
      <c r="BN50" s="59">
        <f ca="1">IF(SUM($H$3:BN3)&gt;0,0,$D$50*BN48)</f>
        <v>1027.332663347717</v>
      </c>
      <c r="BO50" s="59">
        <f ca="1">IF(SUM($H$3:BO3)&gt;0,0,$D$50*BO48)</f>
        <v>1027.332663347717</v>
      </c>
      <c r="BP50" s="59">
        <f ca="1">IF(SUM($H$3:BP3)&gt;0,0,$D$50*BP48)</f>
        <v>1027.332663347717</v>
      </c>
      <c r="BQ50" s="59">
        <f ca="1">IF(SUM($H$3:BQ3)&gt;0,0,$D$50*BQ48)</f>
        <v>1027.332663347717</v>
      </c>
      <c r="BR50" s="59">
        <f ca="1">IF(SUM($H$3:BR3)&gt;0,0,$D$50*BR48)</f>
        <v>1027.332663347717</v>
      </c>
      <c r="BS50" s="59">
        <f ca="1">IF(SUM($H$3:BS3)&gt;0,0,$D$50*BS48)</f>
        <v>1027.332663347717</v>
      </c>
      <c r="BT50" s="59">
        <f ca="1">IF(SUM($H$3:BT3)&gt;0,0,$D$50*BT48)</f>
        <v>1027.332663347717</v>
      </c>
      <c r="BU50" s="59">
        <f ca="1">IF(SUM($H$3:BU3)&gt;0,0,$D$50*BU48)</f>
        <v>1027.332663347717</v>
      </c>
      <c r="BV50" s="59">
        <f ca="1">IF(SUM($H$3:BV3)&gt;0,0,$D$50*BV48)</f>
        <v>1027.332663347717</v>
      </c>
      <c r="BW50" s="59">
        <f ca="1">IF(SUM($H$3:BW3)&gt;0,0,$D$50*BW48)</f>
        <v>1027.332663347717</v>
      </c>
      <c r="BX50" s="59">
        <f ca="1">IF(SUM($H$3:BX3)&gt;0,0,$D$50*BX48)</f>
        <v>1027.332663347717</v>
      </c>
      <c r="BY50" s="59">
        <f ca="1">IF(SUM($H$3:BY3)&gt;0,0,$D$50*BY48)</f>
        <v>1027.332663347717</v>
      </c>
      <c r="BZ50" s="59">
        <f ca="1">IF(SUM($H$3:BZ3)&gt;0,0,$D$50*BZ48)</f>
        <v>1027.332663347717</v>
      </c>
      <c r="CA50" s="59">
        <f ca="1">IF(SUM($H$3:CA3)&gt;0,0,$D$50*CA48)</f>
        <v>1027.332663347717</v>
      </c>
      <c r="CB50" s="59">
        <f ca="1">IF(SUM($H$3:CB3)&gt;0,0,$D$50*CB48)</f>
        <v>1027.332663347717</v>
      </c>
      <c r="CC50" s="59">
        <f ca="1">IF(SUM($H$3:CC3)&gt;0,0,$D$50*CC48)</f>
        <v>1027.332663347717</v>
      </c>
      <c r="CD50" s="59">
        <f ca="1">IF(SUM($H$3:CD3)&gt;0,0,$D$50*CD48)</f>
        <v>1027.332663347717</v>
      </c>
      <c r="CE50" s="59">
        <f ca="1">IF(SUM($H$3:CE3)&gt;0,0,$D$50*CE48)</f>
        <v>1027.332663347717</v>
      </c>
      <c r="CF50" s="59">
        <f ca="1">IF(SUM($H$3:CF3)&gt;0,0,$D$50*CF48)</f>
        <v>1027.332663347717</v>
      </c>
      <c r="CG50" s="59">
        <f ca="1">IF(SUM($H$3:CG3)&gt;0,0,$D$50*CG48)</f>
        <v>1027.332663347717</v>
      </c>
      <c r="CH50" s="59">
        <f ca="1">IF(SUM($H$3:CH3)&gt;0,0,$D$50*CH48)</f>
        <v>1027.332663347717</v>
      </c>
      <c r="CI50" s="59">
        <f ca="1">IF(SUM($H$3:CI3)&gt;0,0,$D$50*CI48)</f>
        <v>1027.332663347717</v>
      </c>
      <c r="CJ50" s="59">
        <f ca="1">IF(SUM($H$3:CJ3)&gt;0,0,$D$50*CJ48)</f>
        <v>1027.332663347717</v>
      </c>
      <c r="CK50" s="59">
        <f ca="1">IF(SUM($H$3:CK3)&gt;0,0,$D$50*CK48)</f>
        <v>1027.332663347717</v>
      </c>
      <c r="CL50" s="59">
        <f ca="1">IF(SUM($H$3:CL3)&gt;0,0,$D$50*CL48)</f>
        <v>1027.332663347717</v>
      </c>
      <c r="CM50" s="59">
        <f ca="1">IF(SUM($H$3:CM3)&gt;0,0,$D$50*CM48)</f>
        <v>1027.332663347717</v>
      </c>
      <c r="CN50" s="59">
        <f ca="1">IF(SUM($H$3:CN3)&gt;0,0,$D$50*CN48)</f>
        <v>1027.332663347717</v>
      </c>
      <c r="CO50" s="59">
        <f ca="1">IF(SUM($H$3:CO3)&gt;0,0,$D$50*CO48)</f>
        <v>1027.332663347717</v>
      </c>
      <c r="CP50" s="59">
        <f ca="1">IF(SUM($H$3:CP3)&gt;0,0,$D$50*CP48)</f>
        <v>1027.332663347717</v>
      </c>
      <c r="CQ50" s="59">
        <f ca="1">IF(SUM($H$3:CQ3)&gt;0,0,$D$50*CQ48)</f>
        <v>1027.332663347717</v>
      </c>
      <c r="CR50" s="59">
        <f ca="1">IF(SUM($H$3:CR3)&gt;0,0,$D$50*CR48)</f>
        <v>1027.332663347717</v>
      </c>
      <c r="CS50" s="59">
        <f ca="1">IF(SUM($H$3:CS3)&gt;0,0,$D$50*CS48)</f>
        <v>1027.332663347717</v>
      </c>
      <c r="CT50" s="59">
        <f ca="1">IF(SUM($H$3:CT3)&gt;0,0,$D$50*CT48)</f>
        <v>1027.332663347717</v>
      </c>
      <c r="CU50" s="59">
        <f ca="1">IF(SUM($H$3:CU3)&gt;0,0,$D$50*CU48)</f>
        <v>1027.332663347717</v>
      </c>
      <c r="CV50" s="59">
        <f ca="1">IF(SUM($H$3:CV3)&gt;0,0,$D$50*CV48)</f>
        <v>1027.332663347717</v>
      </c>
      <c r="CW50" s="59">
        <f ca="1">IF(SUM($H$3:CW3)&gt;0,0,$D$50*CW48)</f>
        <v>1027.332663347717</v>
      </c>
      <c r="CX50" s="59">
        <f ca="1">IF(SUM($H$3:CX3)&gt;0,0,$D$50*CX48)</f>
        <v>1027.332663347717</v>
      </c>
      <c r="CY50" s="59">
        <f ca="1">IF(SUM($H$3:CY3)&gt;0,0,$D$50*CY48)</f>
        <v>1027.332663347717</v>
      </c>
      <c r="CZ50" s="59">
        <f ca="1">IF(SUM($H$3:CZ3)&gt;0,0,$D$50*CZ48)</f>
        <v>1027.332663347717</v>
      </c>
      <c r="DA50" s="59">
        <f ca="1">IF(SUM($H$3:DA3)&gt;0,0,$D$50*DA48)</f>
        <v>1027.332663347717</v>
      </c>
      <c r="DB50" s="59">
        <f ca="1">IF(SUM($H$3:DB3)&gt;0,0,$D$50*DB48)</f>
        <v>1027.332663347717</v>
      </c>
      <c r="DC50" s="59">
        <f ca="1">IF(SUM($H$3:DC3)&gt;0,0,$D$50*DC48)</f>
        <v>1027.332663347717</v>
      </c>
      <c r="DD50" s="59">
        <f ca="1">IF(SUM($H$3:DD3)&gt;0,0,$D$50*DD48)</f>
        <v>1027.332663347717</v>
      </c>
      <c r="DE50" s="59">
        <f ca="1">IF(SUM($H$3:DE3)&gt;0,0,$D$50*DE48)</f>
        <v>1027.332663347717</v>
      </c>
      <c r="DF50" s="59">
        <f ca="1">IF(SUM($H$3:DF3)&gt;0,0,$D$50*DF48)</f>
        <v>1027.332663347717</v>
      </c>
      <c r="DG50" s="59">
        <f ca="1">IF(SUM($H$3:DG3)&gt;0,0,$D$50*DG48)</f>
        <v>1027.332663347717</v>
      </c>
      <c r="DH50" s="59">
        <f ca="1">IF(SUM($H$3:DH3)&gt;0,0,$D$50*DH48)</f>
        <v>1027.332663347717</v>
      </c>
      <c r="DI50" s="59">
        <f ca="1">IF(SUM($H$3:DI3)&gt;0,0,$D$50*DI48)</f>
        <v>1027.332663347717</v>
      </c>
      <c r="DJ50" s="59">
        <f ca="1">IF(SUM($H$3:DJ3)&gt;0,0,$D$50*DJ48)</f>
        <v>1027.332663347717</v>
      </c>
      <c r="DK50" s="59">
        <f ca="1">IF(SUM($H$3:DK3)&gt;0,0,$D$50*DK48)</f>
        <v>1027.332663347717</v>
      </c>
      <c r="DL50" s="59">
        <f ca="1">IF(SUM($H$3:DL3)&gt;0,0,$D$50*DL48)</f>
        <v>1027.332663347717</v>
      </c>
      <c r="DM50" s="59">
        <f ca="1">IF(SUM($H$3:DM3)&gt;0,0,$D$50*DM48)</f>
        <v>1027.332663347717</v>
      </c>
      <c r="DN50" s="59">
        <f ca="1">IF(SUM($H$3:DN3)&gt;0,0,$D$50*DN48)</f>
        <v>1027.332663347717</v>
      </c>
      <c r="DO50" s="59">
        <f ca="1">IF(SUM($H$3:DO3)&gt;0,0,$D$50*DO48)</f>
        <v>1027.332663347717</v>
      </c>
      <c r="DP50" s="59">
        <f ca="1">IF(SUM($H$3:DP3)&gt;0,0,$D$50*DP48)</f>
        <v>1027.332663347717</v>
      </c>
      <c r="DQ50" s="59">
        <f ca="1">IF(SUM($H$3:DQ3)&gt;0,0,$D$50*DQ48)</f>
        <v>1027.332663347717</v>
      </c>
      <c r="DR50" s="59">
        <f ca="1">IF(SUM($H$3:DR3)&gt;0,0,$D$50*DR48)</f>
        <v>1027.332663347717</v>
      </c>
      <c r="DS50" s="59">
        <f ca="1">IF(SUM($H$3:DS3)&gt;0,0,$D$50*DS48)</f>
        <v>1027.332663347717</v>
      </c>
      <c r="DT50" s="59">
        <f ca="1">IF(SUM($H$3:DT3)&gt;0,0,$D$50*DT48)</f>
        <v>1027.332663347717</v>
      </c>
      <c r="DU50" s="59">
        <f ca="1">IF(SUM($H$3:DU3)&gt;0,0,$D$50*DU48)</f>
        <v>1027.332663347717</v>
      </c>
      <c r="DV50" s="59">
        <f ca="1">IF(SUM($H$3:DV3)&gt;0,0,$D$50*DV48)</f>
        <v>1027.332663347717</v>
      </c>
      <c r="DW50" s="59">
        <f ca="1">IF(SUM($H$3:DW3)&gt;0,0,$D$50*DW48)</f>
        <v>1027.332663347717</v>
      </c>
      <c r="DX50" s="59">
        <f ca="1">IF(SUM($H$3:DX3)&gt;0,0,$D$50*DX48)</f>
        <v>1027.332663347717</v>
      </c>
      <c r="DY50" s="59">
        <f ca="1">IF(SUM($H$3:DY3)&gt;0,0,$D$50*DY48)</f>
        <v>1027.332663347717</v>
      </c>
      <c r="DZ50" s="59">
        <f ca="1">IF(SUM($H$3:DZ3)&gt;0,0,$D$50*DZ48)</f>
        <v>1027.332663347717</v>
      </c>
      <c r="EA50" s="59">
        <f ca="1">IF(SUM($H$3:EA3)&gt;0,0,$D$50*EA48)</f>
        <v>0</v>
      </c>
      <c r="EB50" s="59">
        <f ca="1">IF(SUM($H$3:EB3)&gt;0,0,$D$50*EB48)</f>
        <v>0</v>
      </c>
      <c r="EC50" s="59">
        <f ca="1">IF(SUM($H$3:EC3)&gt;0,0,$D$50*EC48)</f>
        <v>0</v>
      </c>
      <c r="ED50" s="59">
        <f ca="1">IF(SUM($H$3:ED3)&gt;0,0,$D$50*ED48)</f>
        <v>0</v>
      </c>
      <c r="EE50" s="59">
        <f ca="1">IF(SUM($H$3:EE3)&gt;0,0,$D$50*EE48)</f>
        <v>0</v>
      </c>
      <c r="EF50" s="59">
        <f ca="1">IF(SUM($H$3:EF3)&gt;0,0,$D$50*EF48)</f>
        <v>0</v>
      </c>
      <c r="EG50" s="59">
        <f ca="1">IF(SUM($H$3:EG3)&gt;0,0,$D$50*EG48)</f>
        <v>0</v>
      </c>
      <c r="EH50" s="59">
        <f ca="1">IF(SUM($H$3:EH3)&gt;0,0,$D$50*EH48)</f>
        <v>0</v>
      </c>
      <c r="EI50" s="59">
        <f ca="1">IF(SUM($H$3:EI3)&gt;0,0,$D$50*EI48)</f>
        <v>0</v>
      </c>
      <c r="EJ50" s="59">
        <f ca="1">IF(SUM($H$3:EJ3)&gt;0,0,$D$50*EJ48)</f>
        <v>0</v>
      </c>
      <c r="EK50" s="59">
        <f ca="1">IF(SUM($H$3:EK3)&gt;0,0,$D$50*EK48)</f>
        <v>0</v>
      </c>
      <c r="EL50" s="59">
        <f ca="1">IF(SUM($H$3:EL3)&gt;0,0,$D$50*EL48)</f>
        <v>0</v>
      </c>
      <c r="EM50" s="59">
        <f ca="1">IF(SUM($H$3:EM3)&gt;0,0,$D$50*EM48)</f>
        <v>0</v>
      </c>
      <c r="EN50" s="59">
        <f ca="1">IF(SUM($H$3:EN3)&gt;0,0,$D$50*EN48)</f>
        <v>0</v>
      </c>
      <c r="EO50" s="59">
        <f ca="1">IF(SUM($H$3:EO3)&gt;0,0,$D$50*EO48)</f>
        <v>0</v>
      </c>
      <c r="EP50" s="59">
        <f ca="1">IF(SUM($H$3:EP3)&gt;0,0,$D$50*EP48)</f>
        <v>0</v>
      </c>
      <c r="EQ50" s="59">
        <f ca="1">IF(SUM($H$3:EQ3)&gt;0,0,$D$50*EQ48)</f>
        <v>0</v>
      </c>
      <c r="ER50" s="59">
        <f ca="1">IF(SUM($H$3:ER3)&gt;0,0,$D$50*ER48)</f>
        <v>0</v>
      </c>
      <c r="ES50" s="59">
        <f ca="1">IF(SUM($H$3:ES3)&gt;0,0,$D$50*ES48)</f>
        <v>0</v>
      </c>
      <c r="ET50" s="59">
        <f ca="1">IF(SUM($H$3:ET3)&gt;0,0,$D$50*ET48)</f>
        <v>0</v>
      </c>
      <c r="EU50" s="59">
        <f ca="1">IF(SUM($H$3:EU3)&gt;0,0,$D$50*EU48)</f>
        <v>0</v>
      </c>
      <c r="EV50" s="59">
        <f ca="1">IF(SUM($H$3:EV3)&gt;0,0,$D$50*EV48)</f>
        <v>0</v>
      </c>
      <c r="EW50" s="59">
        <f ca="1">IF(SUM($H$3:EW3)&gt;0,0,$D$50*EW48)</f>
        <v>0</v>
      </c>
      <c r="EX50" s="59">
        <f ca="1">IF(SUM($H$3:EX3)&gt;0,0,$D$50*EX48)</f>
        <v>0</v>
      </c>
      <c r="EY50" s="59">
        <f ca="1">IF(SUM($H$3:EY3)&gt;0,0,$D$50*EY48)</f>
        <v>0</v>
      </c>
      <c r="EZ50" s="59">
        <f ca="1">IF(SUM($H$3:EZ3)&gt;0,0,$D$50*EZ48)</f>
        <v>0</v>
      </c>
      <c r="FA50" s="59">
        <f ca="1">IF(SUM($H$3:FA3)&gt;0,0,$D$50*FA48)</f>
        <v>0</v>
      </c>
      <c r="FB50" s="59">
        <f ca="1">IF(SUM($H$3:FB3)&gt;0,0,$D$50*FB48)</f>
        <v>0</v>
      </c>
      <c r="FC50" s="59">
        <f ca="1">IF(SUM($H$3:FC3)&gt;0,0,$D$50*FC48)</f>
        <v>0</v>
      </c>
      <c r="FD50" s="59">
        <f ca="1">IF(SUM($H$3:FD3)&gt;0,0,$D$50*FD48)</f>
        <v>0</v>
      </c>
      <c r="FE50" s="59">
        <f ca="1">IF(SUM($H$3:FE3)&gt;0,0,$D$50*FE48)</f>
        <v>0</v>
      </c>
      <c r="FF50" s="59">
        <f ca="1">IF(SUM($H$3:FF3)&gt;0,0,$D$50*FF48)</f>
        <v>0</v>
      </c>
      <c r="FG50" s="59">
        <f ca="1">IF(SUM($H$3:FG3)&gt;0,0,$D$50*FG48)</f>
        <v>0</v>
      </c>
      <c r="FH50" s="59">
        <f ca="1">IF(SUM($H$3:FH3)&gt;0,0,$D$50*FH48)</f>
        <v>0</v>
      </c>
      <c r="FI50" s="59">
        <f ca="1">IF(SUM($H$3:FI3)&gt;0,0,$D$50*FI48)</f>
        <v>0</v>
      </c>
      <c r="FJ50" s="59">
        <f ca="1">IF(SUM($H$3:FJ3)&gt;0,0,$D$50*FJ48)</f>
        <v>0</v>
      </c>
      <c r="FK50" s="59">
        <f ca="1">IF(SUM($H$3:FK3)&gt;0,0,$D$50*FK48)</f>
        <v>0</v>
      </c>
      <c r="FL50" s="59">
        <f ca="1">IF(SUM($H$3:FL3)&gt;0,0,$D$50*FL48)</f>
        <v>0</v>
      </c>
      <c r="FM50" s="59">
        <f ca="1">IF(SUM($H$3:FM3)&gt;0,0,$D$50*FM48)</f>
        <v>0</v>
      </c>
      <c r="FN50" s="59">
        <f ca="1">IF(SUM($H$3:FN3)&gt;0,0,$D$50*FN48)</f>
        <v>0</v>
      </c>
      <c r="FO50" s="59">
        <f ca="1">IF(SUM($H$3:FO3)&gt;0,0,$D$50*FO48)</f>
        <v>0</v>
      </c>
      <c r="FP50" s="59">
        <f ca="1">IF(SUM($H$3:FP3)&gt;0,0,$D$50*FP48)</f>
        <v>0</v>
      </c>
      <c r="FQ50" s="59">
        <f ca="1">IF(SUM($H$3:FQ3)&gt;0,0,$D$50*FQ48)</f>
        <v>0</v>
      </c>
      <c r="FR50" s="59">
        <f ca="1">IF(SUM($H$3:FR3)&gt;0,0,$D$50*FR48)</f>
        <v>0</v>
      </c>
      <c r="FS50" s="59">
        <f ca="1">IF(SUM($H$3:FS3)&gt;0,0,$D$50*FS48)</f>
        <v>0</v>
      </c>
      <c r="FT50" s="59">
        <f ca="1">IF(SUM($H$3:FT3)&gt;0,0,$D$50*FT48)</f>
        <v>0</v>
      </c>
      <c r="FU50" s="59">
        <f ca="1">IF(SUM($H$3:FU3)&gt;0,0,$D$50*FU48)</f>
        <v>0</v>
      </c>
      <c r="FV50" s="59">
        <f ca="1">IF(SUM($H$3:FV3)&gt;0,0,$D$50*FV48)</f>
        <v>0</v>
      </c>
      <c r="FW50" s="59">
        <f ca="1">IF(SUM($H$3:FW3)&gt;0,0,$D$50*FW48)</f>
        <v>0</v>
      </c>
      <c r="FX50" s="59">
        <f ca="1">IF(SUM($H$3:FX3)&gt;0,0,$D$50*FX48)</f>
        <v>0</v>
      </c>
      <c r="FY50" s="59">
        <f ca="1">IF(SUM($H$3:FY3)&gt;0,0,$D$50*FY48)</f>
        <v>0</v>
      </c>
      <c r="FZ50" s="59">
        <f ca="1">IF(SUM($H$3:FZ3)&gt;0,0,$D$50*FZ48)</f>
        <v>0</v>
      </c>
      <c r="GA50" s="59">
        <f ca="1">IF(SUM($H$3:GA3)&gt;0,0,$D$50*GA48)</f>
        <v>0</v>
      </c>
      <c r="GB50" s="59">
        <f ca="1">IF(SUM($H$3:GB3)&gt;0,0,$D$50*GB48)</f>
        <v>0</v>
      </c>
      <c r="GC50" s="59">
        <f ca="1">IF(SUM($H$3:GC3)&gt;0,0,$D$50*GC48)</f>
        <v>0</v>
      </c>
      <c r="GD50" s="59">
        <f ca="1">IF(SUM($H$3:GD3)&gt;0,0,$D$50*GD48)</f>
        <v>0</v>
      </c>
      <c r="GE50" s="59">
        <f ca="1">IF(SUM($H$3:GE3)&gt;0,0,$D$50*GE48)</f>
        <v>0</v>
      </c>
      <c r="GF50" s="59">
        <f ca="1">IF(SUM($H$3:GF3)&gt;0,0,$D$50*GF48)</f>
        <v>0</v>
      </c>
      <c r="GG50" s="59">
        <f ca="1">IF(SUM($H$3:GG3)&gt;0,0,$D$50*GG48)</f>
        <v>0</v>
      </c>
      <c r="GH50" s="59">
        <f ca="1">IF(SUM($H$3:GH3)&gt;0,0,$D$50*GH48)</f>
        <v>0</v>
      </c>
      <c r="GI50" s="59">
        <f ca="1">IF(SUM($H$3:GI3)&gt;0,0,$D$50*GI48)</f>
        <v>0</v>
      </c>
      <c r="GJ50" s="59">
        <f ca="1">IF(SUM($H$3:GJ3)&gt;0,0,$D$50*GJ48)</f>
        <v>0</v>
      </c>
      <c r="GK50" s="59">
        <f ca="1">IF(SUM($H$3:GK3)&gt;0,0,$D$50*GK48)</f>
        <v>0</v>
      </c>
      <c r="GL50" s="59">
        <f ca="1">IF(SUM($H$3:GL3)&gt;0,0,$D$50*GL48)</f>
        <v>0</v>
      </c>
      <c r="GM50" s="59">
        <f ca="1">IF(SUM($H$3:GM3)&gt;0,0,$D$50*GM48)</f>
        <v>0</v>
      </c>
      <c r="GN50" s="59">
        <f ca="1">IF(SUM($H$3:GN3)&gt;0,0,$D$50*GN48)</f>
        <v>0</v>
      </c>
      <c r="GO50" s="59">
        <f ca="1">IF(SUM($H$3:GO3)&gt;0,0,$D$50*GO48)</f>
        <v>0</v>
      </c>
      <c r="GP50" s="59">
        <f ca="1">IF(SUM($H$3:GP3)&gt;0,0,$D$50*GP48)</f>
        <v>0</v>
      </c>
      <c r="GQ50" s="59">
        <f ca="1">IF(SUM($H$3:GQ3)&gt;0,0,$D$50*GQ48)</f>
        <v>0</v>
      </c>
      <c r="GR50" s="59">
        <f ca="1">IF(SUM($H$3:GR3)&gt;0,0,$D$50*GR48)</f>
        <v>0</v>
      </c>
      <c r="GS50" s="59">
        <f ca="1">IF(SUM($H$3:GS3)&gt;0,0,$D$50*GS48)</f>
        <v>0</v>
      </c>
      <c r="GT50" s="59">
        <f ca="1">IF(SUM($H$3:GT3)&gt;0,0,$D$50*GT48)</f>
        <v>0</v>
      </c>
      <c r="GU50" s="59">
        <f ca="1">IF(SUM($H$3:GU3)&gt;0,0,$D$50*GU48)</f>
        <v>0</v>
      </c>
      <c r="GV50" s="59">
        <f ca="1">IF(SUM($H$3:GV3)&gt;0,0,$D$50*GV48)</f>
        <v>0</v>
      </c>
      <c r="GW50" s="59">
        <f ca="1">IF(SUM($H$3:GW3)&gt;0,0,$D$50*GW48)</f>
        <v>0</v>
      </c>
      <c r="GX50" s="59">
        <f ca="1">IF(SUM($H$3:GX3)&gt;0,0,$D$50*GX48)</f>
        <v>0</v>
      </c>
      <c r="GY50" s="59">
        <f ca="1">IF(SUM($H$3:GY3)&gt;0,0,$D$50*GY48)</f>
        <v>0</v>
      </c>
      <c r="GZ50" s="59">
        <f ca="1">IF(SUM($H$3:GZ3)&gt;0,0,$D$50*GZ48)</f>
        <v>0</v>
      </c>
      <c r="HA50" s="59">
        <f ca="1">IF(SUM($H$3:HA3)&gt;0,0,$D$50*HA48)</f>
        <v>0</v>
      </c>
      <c r="HB50" s="59">
        <f ca="1">IF(SUM($H$3:HB3)&gt;0,0,$D$50*HB48)</f>
        <v>0</v>
      </c>
      <c r="HC50" s="59">
        <f ca="1">IF(SUM($H$3:HC3)&gt;0,0,$D$50*HC48)</f>
        <v>0</v>
      </c>
      <c r="HD50" s="59">
        <f ca="1">IF(SUM($H$3:HD3)&gt;0,0,$D$50*HD48)</f>
        <v>0</v>
      </c>
      <c r="HE50" s="59">
        <f ca="1">IF(SUM($H$3:HE3)&gt;0,0,$D$50*HE48)</f>
        <v>0</v>
      </c>
      <c r="HF50" s="59">
        <f ca="1">IF(SUM($H$3:HF3)&gt;0,0,$D$50*HF48)</f>
        <v>0</v>
      </c>
      <c r="HG50" s="59">
        <f ca="1">IF(SUM($H$3:HG3)&gt;0,0,$D$50*HG48)</f>
        <v>0</v>
      </c>
      <c r="HH50" s="59">
        <f ca="1">IF(SUM($H$3:HH3)&gt;0,0,$D$50*HH48)</f>
        <v>0</v>
      </c>
      <c r="HI50" s="59">
        <f ca="1">IF(SUM($H$3:HI3)&gt;0,0,$D$50*HI48)</f>
        <v>0</v>
      </c>
      <c r="HJ50" s="59">
        <f ca="1">IF(SUM($H$3:HJ3)&gt;0,0,$D$50*HJ48)</f>
        <v>0</v>
      </c>
      <c r="HK50" s="59">
        <f ca="1">IF(SUM($H$3:HK3)&gt;0,0,$D$50*HK48)</f>
        <v>0</v>
      </c>
      <c r="HL50" s="59">
        <f ca="1">IF(SUM($H$3:HL3)&gt;0,0,$D$50*HL48)</f>
        <v>0</v>
      </c>
      <c r="HM50" s="59">
        <f ca="1">IF(SUM($H$3:HM3)&gt;0,0,$D$50*HM48)</f>
        <v>0</v>
      </c>
      <c r="HN50" s="59">
        <f ca="1">IF(SUM($H$3:HN3)&gt;0,0,$D$50*HN48)</f>
        <v>0</v>
      </c>
      <c r="HO50" s="59">
        <f ca="1">IF(SUM($H$3:HO3)&gt;0,0,$D$50*HO48)</f>
        <v>0</v>
      </c>
      <c r="HP50" s="59">
        <f ca="1">IF(SUM($H$3:HP3)&gt;0,0,$D$50*HP48)</f>
        <v>0</v>
      </c>
      <c r="HQ50" s="59">
        <f ca="1">IF(SUM($H$3:HQ3)&gt;0,0,$D$50*HQ48)</f>
        <v>0</v>
      </c>
      <c r="HR50" s="59">
        <f ca="1">IF(SUM($H$3:HR3)&gt;0,0,$D$50*HR48)</f>
        <v>0</v>
      </c>
      <c r="HS50" s="59">
        <f ca="1">IF(SUM($H$3:HS3)&gt;0,0,$D$50*HS48)</f>
        <v>0</v>
      </c>
      <c r="HT50" s="59">
        <f ca="1">IF(SUM($H$3:HT3)&gt;0,0,$D$50*HT48)</f>
        <v>0</v>
      </c>
      <c r="HU50" s="59">
        <f ca="1">IF(SUM($H$3:HU3)&gt;0,0,$D$50*HU48)</f>
        <v>0</v>
      </c>
      <c r="HV50" s="59">
        <f ca="1">IF(SUM($H$3:HV3)&gt;0,0,$D$50*HV48)</f>
        <v>0</v>
      </c>
      <c r="HW50" s="59">
        <f ca="1">IF(SUM($H$3:HW3)&gt;0,0,$D$50*HW48)</f>
        <v>0</v>
      </c>
      <c r="HX50" s="59">
        <f ca="1">IF(SUM($H$3:HX3)&gt;0,0,$D$50*HX48)</f>
        <v>0</v>
      </c>
      <c r="HY50" s="59">
        <f ca="1">IF(SUM($H$3:HY3)&gt;0,0,$D$50*HY48)</f>
        <v>0</v>
      </c>
      <c r="HZ50" s="59">
        <f ca="1">IF(SUM($H$3:HZ3)&gt;0,0,$D$50*HZ48)</f>
        <v>0</v>
      </c>
      <c r="IA50" s="59">
        <f ca="1">IF(SUM($H$3:IA3)&gt;0,0,$D$50*IA48)</f>
        <v>0</v>
      </c>
      <c r="IB50" s="59">
        <f ca="1">IF(SUM($H$3:IB3)&gt;0,0,$D$50*IB48)</f>
        <v>0</v>
      </c>
      <c r="IC50" s="59">
        <f ca="1">IF(SUM($H$3:IC3)&gt;0,0,$D$50*IC48)</f>
        <v>0</v>
      </c>
      <c r="ID50" s="59">
        <f ca="1">IF(SUM($H$3:ID3)&gt;0,0,$D$50*ID48)</f>
        <v>0</v>
      </c>
      <c r="IE50" s="59">
        <f ca="1">IF(SUM($H$3:IE3)&gt;0,0,$D$50*IE48)</f>
        <v>0</v>
      </c>
      <c r="IF50" s="59">
        <f ca="1">IF(SUM($H$3:IF3)&gt;0,0,$D$50*IF48)</f>
        <v>0</v>
      </c>
      <c r="IG50" s="59">
        <f ca="1">IF(SUM($H$3:IG3)&gt;0,0,$D$50*IG48)</f>
        <v>0</v>
      </c>
      <c r="IH50" s="59">
        <f ca="1">IF(SUM($H$3:IH3)&gt;0,0,$D$50*IH48)</f>
        <v>0</v>
      </c>
      <c r="II50" s="59">
        <f ca="1">IF(SUM($H$3:II3)&gt;0,0,$D$50*II48)</f>
        <v>0</v>
      </c>
      <c r="IJ50" s="59">
        <f ca="1">IF(SUM($H$3:IJ3)&gt;0,0,$D$50*IJ48)</f>
        <v>0</v>
      </c>
      <c r="IK50" s="59">
        <f ca="1">IF(SUM($H$3:IK3)&gt;0,0,$D$50*IK48)</f>
        <v>0</v>
      </c>
      <c r="IL50" s="59">
        <f ca="1">IF(SUM($H$3:IL3)&gt;0,0,$D$50*IL48)</f>
        <v>0</v>
      </c>
      <c r="IM50" s="59">
        <f ca="1">IF(SUM($H$3:IM3)&gt;0,0,$D$50*IM48)</f>
        <v>0</v>
      </c>
      <c r="IN50" s="59">
        <f ca="1">IF(SUM($H$3:IN3)&gt;0,0,$D$50*IN48)</f>
        <v>0</v>
      </c>
      <c r="IO50" s="59">
        <f ca="1">IF(SUM($H$3:IO3)&gt;0,0,$D$50*IO48)</f>
        <v>0</v>
      </c>
      <c r="IP50" s="59">
        <f ca="1">IF(SUM($H$3:IP3)&gt;0,0,$D$50*IP48)</f>
        <v>0</v>
      </c>
      <c r="IQ50" s="59">
        <f ca="1">IF(SUM($H$3:IQ3)&gt;0,0,$D$50*IQ48)</f>
        <v>0</v>
      </c>
      <c r="IR50" s="59">
        <f ca="1">IF(SUM($H$3:IR3)&gt;0,0,$D$50*IR48)</f>
        <v>0</v>
      </c>
      <c r="IS50" s="59">
        <f ca="1">IF(SUM($H$3:IS3)&gt;0,0,$D$50*IS48)</f>
        <v>0</v>
      </c>
      <c r="IT50" s="59">
        <f ca="1">IF(SUM($H$3:IT3)&gt;0,0,$D$50*IT48)</f>
        <v>0</v>
      </c>
      <c r="IU50" s="59">
        <f ca="1">IF(SUM($H$3:IU3)&gt;0,0,$D$50*IU48)</f>
        <v>0</v>
      </c>
      <c r="IV50" s="59">
        <f ca="1">IF(SUM($H$3:IV3)&gt;0,0,$D$50*IV48)</f>
        <v>0</v>
      </c>
      <c r="IW50" s="59">
        <f ca="1">IF(SUM($H$3:IW3)&gt;0,0,$D$50*IW48)</f>
        <v>0</v>
      </c>
      <c r="IX50" s="59">
        <f ca="1">IF(SUM($H$3:IX3)&gt;0,0,$D$50*IX48)</f>
        <v>0</v>
      </c>
      <c r="IY50" s="59">
        <f ca="1">IF(SUM($H$3:IY3)&gt;0,0,$D$50*IY48)</f>
        <v>0</v>
      </c>
      <c r="IZ50" s="59">
        <f ca="1">IF(SUM($H$3:IZ3)&gt;0,0,$D$50*IZ48)</f>
        <v>0</v>
      </c>
      <c r="JA50" s="59">
        <f ca="1">IF(SUM($H$3:JA3)&gt;0,0,$D$50*JA48)</f>
        <v>0</v>
      </c>
      <c r="JB50" s="59">
        <f ca="1">IF(SUM($H$3:JB3)&gt;0,0,$D$50*JB48)</f>
        <v>0</v>
      </c>
      <c r="JC50" s="59">
        <f ca="1">IF(SUM($H$3:JC3)&gt;0,0,$D$50*JC48)</f>
        <v>0</v>
      </c>
      <c r="JD50" s="59">
        <f ca="1">IF(SUM($H$3:JD3)&gt;0,0,$D$50*JD48)</f>
        <v>0</v>
      </c>
      <c r="JE50" s="59">
        <f ca="1">IF(SUM($H$3:JE3)&gt;0,0,$D$50*JE48)</f>
        <v>0</v>
      </c>
      <c r="JF50" s="59">
        <f ca="1">IF(SUM($H$3:JF3)&gt;0,0,$D$50*JF48)</f>
        <v>0</v>
      </c>
      <c r="JG50" s="59">
        <f ca="1">IF(SUM($H$3:JG3)&gt;0,0,$D$50*JG48)</f>
        <v>0</v>
      </c>
      <c r="JH50" s="59">
        <f ca="1">IF(SUM($H$3:JH3)&gt;0,0,$D$50*JH48)</f>
        <v>0</v>
      </c>
      <c r="JI50" s="59">
        <f ca="1">IF(SUM($H$3:JI3)&gt;0,0,$D$50*JI48)</f>
        <v>0</v>
      </c>
      <c r="JJ50" s="59">
        <f ca="1">IF(SUM($H$3:JJ3)&gt;0,0,$D$50*JJ48)</f>
        <v>0</v>
      </c>
      <c r="JK50" s="59">
        <f ca="1">IF(SUM($H$3:JK3)&gt;0,0,$D$50*JK48)</f>
        <v>0</v>
      </c>
      <c r="JL50" s="59">
        <f ca="1">IF(SUM($H$3:JL3)&gt;0,0,$D$50*JL48)</f>
        <v>0</v>
      </c>
      <c r="JM50" s="59">
        <f ca="1">IF(SUM($H$3:JM3)&gt;0,0,$D$50*JM48)</f>
        <v>0</v>
      </c>
      <c r="JN50" s="59">
        <f ca="1">IF(SUM($H$3:JN3)&gt;0,0,$D$50*JN48)</f>
        <v>0</v>
      </c>
      <c r="JO50" s="59">
        <f ca="1">IF(SUM($H$3:JO3)&gt;0,0,$D$50*JO48)</f>
        <v>0</v>
      </c>
      <c r="JP50" s="59">
        <f ca="1">IF(SUM($H$3:JP3)&gt;0,0,$D$50*JP48)</f>
        <v>0</v>
      </c>
      <c r="JQ50" s="59">
        <f ca="1">IF(SUM($H$3:JQ3)&gt;0,0,$D$50*JQ48)</f>
        <v>0</v>
      </c>
      <c r="JR50" s="59">
        <f ca="1">IF(SUM($H$3:JR3)&gt;0,0,$D$50*JR48)</f>
        <v>0</v>
      </c>
      <c r="JS50" s="59">
        <f ca="1">IF(SUM($H$3:JS3)&gt;0,0,$D$50*JS48)</f>
        <v>0</v>
      </c>
      <c r="JT50" s="59">
        <f ca="1">IF(SUM($H$3:JT3)&gt;0,0,$D$50*JT48)</f>
        <v>0</v>
      </c>
      <c r="JU50" s="59">
        <f ca="1">IF(SUM($H$3:JU3)&gt;0,0,$D$50*JU48)</f>
        <v>0</v>
      </c>
      <c r="JV50" s="59">
        <f ca="1">IF(SUM($H$3:JV3)&gt;0,0,$D$50*JV48)</f>
        <v>0</v>
      </c>
      <c r="JW50" s="59">
        <f ca="1">IF(SUM($H$3:JW3)&gt;0,0,$D$50*JW48)</f>
        <v>0</v>
      </c>
      <c r="JX50" s="59">
        <f ca="1">IF(SUM($H$3:JX3)&gt;0,0,$D$50*JX48)</f>
        <v>0</v>
      </c>
      <c r="JY50" s="59">
        <f ca="1">IF(SUM($H$3:JY3)&gt;0,0,$D$50*JY48)</f>
        <v>0</v>
      </c>
      <c r="JZ50" s="59">
        <f ca="1">IF(SUM($H$3:JZ3)&gt;0,0,$D$50*JZ48)</f>
        <v>0</v>
      </c>
      <c r="KA50" s="59">
        <f ca="1">IF(SUM($H$3:KA3)&gt;0,0,$D$50*KA48)</f>
        <v>0</v>
      </c>
      <c r="KB50" s="59">
        <f ca="1">IF(SUM($H$3:KB3)&gt;0,0,$D$50*KB48)</f>
        <v>0</v>
      </c>
      <c r="KC50" s="59">
        <f ca="1">IF(SUM($H$3:KC3)&gt;0,0,$D$50*KC48)</f>
        <v>0</v>
      </c>
      <c r="KD50" s="59">
        <f ca="1">IF(SUM($H$3:KD3)&gt;0,0,$D$50*KD48)</f>
        <v>0</v>
      </c>
      <c r="KE50" s="59">
        <f ca="1">IF(SUM($H$3:KE3)&gt;0,0,$D$50*KE48)</f>
        <v>0</v>
      </c>
    </row>
    <row r="51" spans="1:291" x14ac:dyDescent="0.3">
      <c r="C51" s="28" t="s">
        <v>36</v>
      </c>
      <c r="F51" s="37">
        <f t="shared" ref="F51:F52" ca="1" si="704">SUM(G51:KE51)</f>
        <v>59687.162738710358</v>
      </c>
      <c r="G51" s="59"/>
      <c r="H51" s="59"/>
      <c r="I51" s="59"/>
      <c r="J51" s="59"/>
      <c r="K51" s="59"/>
      <c r="L51" s="59"/>
      <c r="M51" s="59"/>
      <c r="N51" s="59"/>
      <c r="O51" s="59"/>
      <c r="P51" s="62">
        <f ca="1">P50-P52</f>
        <v>0</v>
      </c>
      <c r="Q51" s="62">
        <f t="shared" ref="Q51" ca="1" si="705">Q50-Q52</f>
        <v>0</v>
      </c>
      <c r="R51" s="62">
        <f t="shared" ref="R51" ca="1" si="706">R50-R52</f>
        <v>0</v>
      </c>
      <c r="S51" s="62">
        <f t="shared" ref="S51" ca="1" si="707">S50-S52</f>
        <v>0</v>
      </c>
      <c r="T51" s="62">
        <f t="shared" ref="T51" ca="1" si="708">T50-T52</f>
        <v>0</v>
      </c>
      <c r="U51" s="62">
        <f t="shared" ref="U51" ca="1" si="709">U50-U52</f>
        <v>0</v>
      </c>
      <c r="V51" s="62">
        <f t="shared" ref="V51" ca="1" si="710">V50-V52</f>
        <v>0</v>
      </c>
      <c r="W51" s="62">
        <f t="shared" ref="W51" ca="1" si="711">W50-W52</f>
        <v>0</v>
      </c>
      <c r="X51" s="62">
        <f t="shared" ref="X51" ca="1" si="712">X50-X52</f>
        <v>0</v>
      </c>
      <c r="Y51" s="62">
        <f t="shared" ref="Y51" ca="1" si="713">Y50-Y52</f>
        <v>0</v>
      </c>
      <c r="Z51" s="62">
        <f t="shared" ref="Z51" ca="1" si="714">Z50-Z52</f>
        <v>0</v>
      </c>
      <c r="AA51" s="62">
        <f t="shared" ref="AA51" ca="1" si="715">AA50-AA52</f>
        <v>0</v>
      </c>
      <c r="AB51" s="62">
        <f t="shared" ref="AB51" ca="1" si="716">AB50-AB52</f>
        <v>0</v>
      </c>
      <c r="AC51" s="62">
        <f t="shared" ref="AC51" ca="1" si="717">AC50-AC52</f>
        <v>0</v>
      </c>
      <c r="AD51" s="62">
        <f t="shared" ref="AD51" ca="1" si="718">AD50-AD52</f>
        <v>0</v>
      </c>
      <c r="AE51" s="62">
        <f t="shared" ref="AE51" ca="1" si="719">AE50-AE52</f>
        <v>0</v>
      </c>
      <c r="AF51" s="62">
        <f t="shared" ref="AF51" ca="1" si="720">AF50-AF52</f>
        <v>0</v>
      </c>
      <c r="AG51" s="62">
        <f t="shared" ref="AG51" ca="1" si="721">AG50-AG52</f>
        <v>0</v>
      </c>
      <c r="AH51" s="62">
        <f t="shared" ref="AH51" ca="1" si="722">AH50-AH52</f>
        <v>0</v>
      </c>
      <c r="AI51" s="62">
        <f t="shared" ref="AI51" ca="1" si="723">AI50-AI52</f>
        <v>0</v>
      </c>
      <c r="AJ51" s="62">
        <f t="shared" ref="AJ51" ca="1" si="724">AJ50-AJ52</f>
        <v>0</v>
      </c>
      <c r="AK51" s="62">
        <f t="shared" ref="AK51" ca="1" si="725">AK50-AK52</f>
        <v>0</v>
      </c>
      <c r="AL51" s="62">
        <f t="shared" ref="AL51" ca="1" si="726">AL50-AL52</f>
        <v>0</v>
      </c>
      <c r="AM51" s="62">
        <f t="shared" ref="AM51" ca="1" si="727">AM50-AM52</f>
        <v>0</v>
      </c>
      <c r="AN51" s="62">
        <f t="shared" ref="AN51" ca="1" si="728">AN50-AN52</f>
        <v>0</v>
      </c>
      <c r="AO51" s="62">
        <f t="shared" ref="AO51" ca="1" si="729">AO50-AO52</f>
        <v>0</v>
      </c>
      <c r="AP51" s="62">
        <f t="shared" ref="AP51" ca="1" si="730">AP50-AP52</f>
        <v>0</v>
      </c>
      <c r="AQ51" s="62">
        <f t="shared" ref="AQ51" ca="1" si="731">AQ50-AQ52</f>
        <v>0</v>
      </c>
      <c r="AR51" s="62">
        <f t="shared" ref="AR51" ca="1" si="732">AR50-AR52</f>
        <v>0</v>
      </c>
      <c r="AS51" s="62">
        <f t="shared" ref="AS51" ca="1" si="733">AS50-AS52</f>
        <v>0</v>
      </c>
      <c r="AT51" s="62">
        <f t="shared" ref="AT51" ca="1" si="734">AT50-AT52</f>
        <v>0</v>
      </c>
      <c r="AU51" s="62">
        <f t="shared" ref="AU51" ca="1" si="735">AU50-AU52</f>
        <v>0</v>
      </c>
      <c r="AV51" s="62">
        <f t="shared" ref="AV51" ca="1" si="736">AV50-AV52</f>
        <v>0</v>
      </c>
      <c r="AW51" s="62">
        <f t="shared" ref="AW51" ca="1" si="737">AW50-AW52</f>
        <v>0</v>
      </c>
      <c r="AX51" s="62">
        <f t="shared" ref="AX51" ca="1" si="738">AX50-AX52</f>
        <v>688.8710088583822</v>
      </c>
      <c r="AY51" s="62">
        <f t="shared" ref="AY51" ca="1" si="739">AY50-AY52</f>
        <v>690.01912720647942</v>
      </c>
      <c r="AZ51" s="62">
        <f t="shared" ref="AZ51" ca="1" si="740">AZ50-AZ52</f>
        <v>691.16915908515693</v>
      </c>
      <c r="BA51" s="62">
        <f t="shared" ref="BA51" ca="1" si="741">BA50-BA52</f>
        <v>692.32110768363214</v>
      </c>
      <c r="BB51" s="62">
        <f t="shared" ref="BB51" ca="1" si="742">BB50-BB52</f>
        <v>693.47497619643832</v>
      </c>
      <c r="BC51" s="62">
        <f t="shared" ref="BC51" ca="1" si="743">BC50-BC52</f>
        <v>694.63076782343239</v>
      </c>
      <c r="BD51" s="62">
        <f t="shared" ref="BD51" ca="1" si="744">BD50-BD52</f>
        <v>695.78848576980477</v>
      </c>
      <c r="BE51" s="62">
        <f t="shared" ref="BE51" ca="1" si="745">BE50-BE52</f>
        <v>696.94813324608776</v>
      </c>
      <c r="BF51" s="62">
        <f t="shared" ref="BF51" ca="1" si="746">BF50-BF52</f>
        <v>698.1097134681645</v>
      </c>
      <c r="BG51" s="62">
        <f t="shared" ref="BG51" ca="1" si="747">BG50-BG52</f>
        <v>699.27322965727819</v>
      </c>
      <c r="BH51" s="62">
        <f t="shared" ref="BH51" ca="1" si="748">BH50-BH52</f>
        <v>700.43868504004035</v>
      </c>
      <c r="BI51" s="62">
        <f t="shared" ref="BI51" ca="1" si="749">BI50-BI52</f>
        <v>701.60608284844034</v>
      </c>
      <c r="BJ51" s="62">
        <f t="shared" ref="BJ51" ca="1" si="750">BJ50-BJ52</f>
        <v>702.77542631985443</v>
      </c>
      <c r="BK51" s="62">
        <f t="shared" ref="BK51" ca="1" si="751">BK50-BK52</f>
        <v>703.94671869705417</v>
      </c>
      <c r="BL51" s="62">
        <f t="shared" ref="BL51" ca="1" si="752">BL50-BL52</f>
        <v>705.11996322821597</v>
      </c>
      <c r="BM51" s="62">
        <f t="shared" ref="BM51" ca="1" si="753">BM50-BM52</f>
        <v>706.29516316692968</v>
      </c>
      <c r="BN51" s="62">
        <f t="shared" ref="BN51" ca="1" si="754">BN50-BN52</f>
        <v>707.47232177220792</v>
      </c>
      <c r="BO51" s="62">
        <f t="shared" ref="BO51" ca="1" si="755">BO50-BO52</f>
        <v>708.65144230849501</v>
      </c>
      <c r="BP51" s="62">
        <f t="shared" ref="BP51" ca="1" si="756">BP50-BP52</f>
        <v>709.83252804567576</v>
      </c>
      <c r="BQ51" s="62">
        <f t="shared" ref="BQ51" ca="1" si="757">BQ50-BQ52</f>
        <v>711.01558225908525</v>
      </c>
      <c r="BR51" s="62">
        <f t="shared" ref="BR51" ca="1" si="758">BR50-BR52</f>
        <v>712.200608229517</v>
      </c>
      <c r="BS51" s="62">
        <f t="shared" ref="BS51" ca="1" si="759">BS50-BS52</f>
        <v>713.38760924323287</v>
      </c>
      <c r="BT51" s="62">
        <f t="shared" ref="BT51" ca="1" si="760">BT50-BT52</f>
        <v>714.57658859197159</v>
      </c>
      <c r="BU51" s="62">
        <f t="shared" ref="BU51" ca="1" si="761">BU50-BU52</f>
        <v>715.76754957295827</v>
      </c>
      <c r="BV51" s="62">
        <f t="shared" ref="BV51" ca="1" si="762">BV50-BV52</f>
        <v>716.96049548891324</v>
      </c>
      <c r="BW51" s="62">
        <f t="shared" ref="BW51" ca="1" si="763">BW50-BW52</f>
        <v>718.15542964806139</v>
      </c>
      <c r="BX51" s="62">
        <f t="shared" ref="BX51" ca="1" si="764">BX50-BX52</f>
        <v>719.35235536414143</v>
      </c>
      <c r="BY51" s="62">
        <f t="shared" ref="BY51" ca="1" si="765">BY50-BY52</f>
        <v>720.551275956415</v>
      </c>
      <c r="BZ51" s="62">
        <f t="shared" ref="BZ51" ca="1" si="766">BZ50-BZ52</f>
        <v>721.75219474967571</v>
      </c>
      <c r="CA51" s="62">
        <f t="shared" ref="CA51" ca="1" si="767">CA50-CA52</f>
        <v>722.95511507425852</v>
      </c>
      <c r="CB51" s="62">
        <f t="shared" ref="CB51" ca="1" si="768">CB50-CB52</f>
        <v>724.16004026604901</v>
      </c>
      <c r="CC51" s="62">
        <f t="shared" ref="CC51" ca="1" si="769">CC50-CC52</f>
        <v>725.36697366649241</v>
      </c>
      <c r="CD51" s="62">
        <f t="shared" ref="CD51" ca="1" si="770">CD50-CD52</f>
        <v>726.57591862260324</v>
      </c>
      <c r="CE51" s="62">
        <f t="shared" ref="CE51" ca="1" si="771">CE50-CE52</f>
        <v>727.78687848697427</v>
      </c>
      <c r="CF51" s="62">
        <f t="shared" ref="CF51" ca="1" si="772">CF50-CF52</f>
        <v>728.99985661778578</v>
      </c>
      <c r="CG51" s="62">
        <f t="shared" ref="CG51" ca="1" si="773">CG50-CG52</f>
        <v>730.21485637881551</v>
      </c>
      <c r="CH51" s="62">
        <f t="shared" ref="CH51" ca="1" si="774">CH50-CH52</f>
        <v>731.43188113944689</v>
      </c>
      <c r="CI51" s="62">
        <f t="shared" ref="CI51" ca="1" si="775">CI50-CI52</f>
        <v>732.65093427467923</v>
      </c>
      <c r="CJ51" s="62">
        <f t="shared" ref="CJ51" ca="1" si="776">CJ50-CJ52</f>
        <v>733.87201916513709</v>
      </c>
      <c r="CK51" s="62">
        <f t="shared" ref="CK51" ca="1" si="777">CK50-CK52</f>
        <v>735.09513919707899</v>
      </c>
      <c r="CL51" s="62">
        <f t="shared" ref="CL51" ca="1" si="778">CL50-CL52</f>
        <v>736.32029776240745</v>
      </c>
      <c r="CM51" s="62">
        <f t="shared" ref="CM51" ca="1" si="779">CM50-CM52</f>
        <v>737.54749825867816</v>
      </c>
      <c r="CN51" s="62">
        <f t="shared" ref="CN51" ca="1" si="780">CN50-CN52</f>
        <v>738.77674408910923</v>
      </c>
      <c r="CO51" s="62">
        <f t="shared" ref="CO51" ca="1" si="781">CO50-CO52</f>
        <v>740.00803866259116</v>
      </c>
      <c r="CP51" s="62">
        <f t="shared" ref="CP51" ca="1" si="782">CP50-CP52</f>
        <v>741.2413853936954</v>
      </c>
      <c r="CQ51" s="62">
        <f t="shared" ref="CQ51" ca="1" si="783">CQ50-CQ52</f>
        <v>742.47678770268487</v>
      </c>
      <c r="CR51" s="62">
        <f t="shared" ref="CR51" ca="1" si="784">CR50-CR52</f>
        <v>743.71424901552268</v>
      </c>
      <c r="CS51" s="62">
        <f t="shared" ref="CS51" ca="1" si="785">CS50-CS52</f>
        <v>744.95377276388194</v>
      </c>
      <c r="CT51" s="62">
        <f t="shared" ref="CT51" ca="1" si="786">CT50-CT52</f>
        <v>746.19536238515502</v>
      </c>
      <c r="CU51" s="62">
        <f t="shared" ref="CU51" ca="1" si="787">CU50-CU52</f>
        <v>747.43902132246365</v>
      </c>
      <c r="CV51" s="62">
        <f t="shared" ref="CV51" ca="1" si="788">CV50-CV52</f>
        <v>748.68475302466777</v>
      </c>
      <c r="CW51" s="62">
        <f t="shared" ref="CW51" ca="1" si="789">CW50-CW52</f>
        <v>749.93256094637559</v>
      </c>
      <c r="CX51" s="62">
        <f t="shared" ref="CX51" ca="1" si="790">CX50-CX52</f>
        <v>751.18244854795284</v>
      </c>
      <c r="CY51" s="62">
        <f t="shared" ref="CY51" ca="1" si="791">CY50-CY52</f>
        <v>752.43441929553273</v>
      </c>
      <c r="CZ51" s="62">
        <f t="shared" ref="CZ51" ca="1" si="792">CZ50-CZ52</f>
        <v>753.68847666102533</v>
      </c>
      <c r="DA51" s="62">
        <f t="shared" ref="DA51" ca="1" si="793">DA50-DA52</f>
        <v>754.94462412212704</v>
      </c>
      <c r="DB51" s="62">
        <f t="shared" ref="DB51" ca="1" si="794">DB50-DB52</f>
        <v>756.20286516233045</v>
      </c>
      <c r="DC51" s="62">
        <f t="shared" ref="DC51" ca="1" si="795">DC50-DC52</f>
        <v>757.4632032709344</v>
      </c>
      <c r="DD51" s="62">
        <f t="shared" ref="DD51" ca="1" si="796">DD50-DD52</f>
        <v>758.72564194305266</v>
      </c>
      <c r="DE51" s="62">
        <f t="shared" ref="DE51" ca="1" si="797">DE50-DE52</f>
        <v>759.99018467962446</v>
      </c>
      <c r="DF51" s="62">
        <f t="shared" ref="DF51" ca="1" si="798">DF50-DF52</f>
        <v>761.25683498742387</v>
      </c>
      <c r="DG51" s="62">
        <f t="shared" ref="DG51" ca="1" si="799">DG50-DG52</f>
        <v>762.52559637906961</v>
      </c>
      <c r="DH51" s="62">
        <f t="shared" ref="DH51" ca="1" si="800">DH50-DH52</f>
        <v>763.7964723730347</v>
      </c>
      <c r="DI51" s="62">
        <f t="shared" ref="DI51" ca="1" si="801">DI50-DI52</f>
        <v>765.06946649365636</v>
      </c>
      <c r="DJ51" s="62">
        <f t="shared" ref="DJ51" ca="1" si="802">DJ50-DJ52</f>
        <v>766.34458227114578</v>
      </c>
      <c r="DK51" s="62">
        <f t="shared" ref="DK51" ca="1" si="803">DK50-DK52</f>
        <v>767.62182324159767</v>
      </c>
      <c r="DL51" s="62">
        <f t="shared" ref="DL51" ca="1" si="804">DL50-DL52</f>
        <v>768.90119294700037</v>
      </c>
      <c r="DM51" s="62">
        <f t="shared" ref="DM51" ca="1" si="805">DM50-DM52</f>
        <v>770.18269493524531</v>
      </c>
      <c r="DN51" s="62">
        <f t="shared" ref="DN51" ca="1" si="806">DN50-DN52</f>
        <v>771.46633276013745</v>
      </c>
      <c r="DO51" s="62">
        <f t="shared" ref="DO51" ca="1" si="807">DO50-DO52</f>
        <v>772.75210998140437</v>
      </c>
      <c r="DP51" s="62">
        <f t="shared" ref="DP51" ca="1" si="808">DP50-DP52</f>
        <v>774.04003016470665</v>
      </c>
      <c r="DQ51" s="62">
        <f t="shared" ref="DQ51" ca="1" si="809">DQ50-DQ52</f>
        <v>775.33009688164782</v>
      </c>
      <c r="DR51" s="62">
        <f t="shared" ref="DR51" ca="1" si="810">DR50-DR52</f>
        <v>776.62231370978395</v>
      </c>
      <c r="DS51" s="62">
        <f t="shared" ref="DS51" ca="1" si="811">DS50-DS52</f>
        <v>777.91668423263354</v>
      </c>
      <c r="DT51" s="62">
        <f t="shared" ref="DT51" ca="1" si="812">DT50-DT52</f>
        <v>779.21321203968796</v>
      </c>
      <c r="DU51" s="62">
        <f t="shared" ref="DU51" ca="1" si="813">DU50-DU52</f>
        <v>780.51190072642078</v>
      </c>
      <c r="DV51" s="62">
        <f t="shared" ref="DV51" ca="1" si="814">DV50-DV52</f>
        <v>781.81275389429811</v>
      </c>
      <c r="DW51" s="62">
        <f t="shared" ref="DW51" ca="1" si="815">DW50-DW52</f>
        <v>783.11577515078864</v>
      </c>
      <c r="DX51" s="62">
        <f t="shared" ref="DX51" ca="1" si="816">DX50-DX52</f>
        <v>784.42096810937335</v>
      </c>
      <c r="DY51" s="62">
        <f t="shared" ref="DY51" ca="1" si="817">DY50-DY52</f>
        <v>785.72833638955558</v>
      </c>
      <c r="DZ51" s="62">
        <f t="shared" ref="DZ51" ca="1" si="818">DZ50-DZ52</f>
        <v>787.03788361687157</v>
      </c>
      <c r="EA51" s="62">
        <f t="shared" ref="EA51" ca="1" si="819">EA50-EA52</f>
        <v>0</v>
      </c>
      <c r="EB51" s="62">
        <f t="shared" ref="EB51" ca="1" si="820">EB50-EB52</f>
        <v>0</v>
      </c>
      <c r="EC51" s="62">
        <f t="shared" ref="EC51" ca="1" si="821">EC50-EC52</f>
        <v>0</v>
      </c>
      <c r="ED51" s="62">
        <f t="shared" ref="ED51" ca="1" si="822">ED50-ED52</f>
        <v>0</v>
      </c>
      <c r="EE51" s="62">
        <f t="shared" ref="EE51" ca="1" si="823">EE50-EE52</f>
        <v>0</v>
      </c>
      <c r="EF51" s="62">
        <f t="shared" ref="EF51" ca="1" si="824">EF50-EF52</f>
        <v>0</v>
      </c>
      <c r="EG51" s="62">
        <f t="shared" ref="EG51" ca="1" si="825">EG50-EG52</f>
        <v>0</v>
      </c>
      <c r="EH51" s="62">
        <f t="shared" ref="EH51" ca="1" si="826">EH50-EH52</f>
        <v>0</v>
      </c>
      <c r="EI51" s="62">
        <f t="shared" ref="EI51" ca="1" si="827">EI50-EI52</f>
        <v>0</v>
      </c>
      <c r="EJ51" s="62">
        <f t="shared" ref="EJ51" ca="1" si="828">EJ50-EJ52</f>
        <v>0</v>
      </c>
      <c r="EK51" s="62">
        <f t="shared" ref="EK51" ca="1" si="829">EK50-EK52</f>
        <v>0</v>
      </c>
      <c r="EL51" s="62">
        <f t="shared" ref="EL51" ca="1" si="830">EL50-EL52</f>
        <v>0</v>
      </c>
      <c r="EM51" s="62">
        <f t="shared" ref="EM51" ca="1" si="831">EM50-EM52</f>
        <v>0</v>
      </c>
      <c r="EN51" s="62">
        <f t="shared" ref="EN51" ca="1" si="832">EN50-EN52</f>
        <v>0</v>
      </c>
      <c r="EO51" s="62">
        <f t="shared" ref="EO51" ca="1" si="833">EO50-EO52</f>
        <v>0</v>
      </c>
      <c r="EP51" s="62">
        <f t="shared" ref="EP51" ca="1" si="834">EP50-EP52</f>
        <v>0</v>
      </c>
      <c r="EQ51" s="62">
        <f t="shared" ref="EQ51" ca="1" si="835">EQ50-EQ52</f>
        <v>0</v>
      </c>
      <c r="ER51" s="62">
        <f t="shared" ref="ER51" ca="1" si="836">ER50-ER52</f>
        <v>0</v>
      </c>
      <c r="ES51" s="62">
        <f t="shared" ref="ES51" ca="1" si="837">ES50-ES52</f>
        <v>0</v>
      </c>
      <c r="ET51" s="62">
        <f t="shared" ref="ET51" ca="1" si="838">ET50-ET52</f>
        <v>0</v>
      </c>
      <c r="EU51" s="62">
        <f t="shared" ref="EU51" ca="1" si="839">EU50-EU52</f>
        <v>0</v>
      </c>
      <c r="EV51" s="62">
        <f t="shared" ref="EV51" ca="1" si="840">EV50-EV52</f>
        <v>0</v>
      </c>
      <c r="EW51" s="62">
        <f t="shared" ref="EW51" ca="1" si="841">EW50-EW52</f>
        <v>0</v>
      </c>
      <c r="EX51" s="62">
        <f t="shared" ref="EX51" ca="1" si="842">EX50-EX52</f>
        <v>0</v>
      </c>
      <c r="EY51" s="62">
        <f t="shared" ref="EY51" ca="1" si="843">EY50-EY52</f>
        <v>0</v>
      </c>
      <c r="EZ51" s="62">
        <f t="shared" ref="EZ51" ca="1" si="844">EZ50-EZ52</f>
        <v>0</v>
      </c>
      <c r="FA51" s="62">
        <f t="shared" ref="FA51" ca="1" si="845">FA50-FA52</f>
        <v>0</v>
      </c>
      <c r="FB51" s="62">
        <f t="shared" ref="FB51" ca="1" si="846">FB50-FB52</f>
        <v>0</v>
      </c>
      <c r="FC51" s="62">
        <f t="shared" ref="FC51" ca="1" si="847">FC50-FC52</f>
        <v>0</v>
      </c>
      <c r="FD51" s="62">
        <f t="shared" ref="FD51" ca="1" si="848">FD50-FD52</f>
        <v>0</v>
      </c>
      <c r="FE51" s="62">
        <f t="shared" ref="FE51" ca="1" si="849">FE50-FE52</f>
        <v>0</v>
      </c>
      <c r="FF51" s="62">
        <f t="shared" ref="FF51" ca="1" si="850">FF50-FF52</f>
        <v>0</v>
      </c>
      <c r="FG51" s="62">
        <f t="shared" ref="FG51" ca="1" si="851">FG50-FG52</f>
        <v>0</v>
      </c>
      <c r="FH51" s="62">
        <f t="shared" ref="FH51" ca="1" si="852">FH50-FH52</f>
        <v>0</v>
      </c>
      <c r="FI51" s="62">
        <f t="shared" ref="FI51" ca="1" si="853">FI50-FI52</f>
        <v>0</v>
      </c>
      <c r="FJ51" s="62">
        <f t="shared" ref="FJ51" ca="1" si="854">FJ50-FJ52</f>
        <v>0</v>
      </c>
      <c r="FK51" s="62">
        <f t="shared" ref="FK51" ca="1" si="855">FK50-FK52</f>
        <v>0</v>
      </c>
      <c r="FL51" s="62">
        <f t="shared" ref="FL51" ca="1" si="856">FL50-FL52</f>
        <v>0</v>
      </c>
      <c r="FM51" s="62">
        <f t="shared" ref="FM51" ca="1" si="857">FM50-FM52</f>
        <v>0</v>
      </c>
      <c r="FN51" s="62">
        <f t="shared" ref="FN51" ca="1" si="858">FN50-FN52</f>
        <v>0</v>
      </c>
      <c r="FO51" s="62">
        <f t="shared" ref="FO51" ca="1" si="859">FO50-FO52</f>
        <v>0</v>
      </c>
      <c r="FP51" s="62">
        <f t="shared" ref="FP51" ca="1" si="860">FP50-FP52</f>
        <v>0</v>
      </c>
      <c r="FQ51" s="62">
        <f t="shared" ref="FQ51" ca="1" si="861">FQ50-FQ52</f>
        <v>0</v>
      </c>
      <c r="FR51" s="62">
        <f t="shared" ref="FR51" ca="1" si="862">FR50-FR52</f>
        <v>0</v>
      </c>
      <c r="FS51" s="62">
        <f t="shared" ref="FS51" ca="1" si="863">FS50-FS52</f>
        <v>0</v>
      </c>
      <c r="FT51" s="62">
        <f t="shared" ref="FT51" ca="1" si="864">FT50-FT52</f>
        <v>0</v>
      </c>
      <c r="FU51" s="62">
        <f t="shared" ref="FU51" ca="1" si="865">FU50-FU52</f>
        <v>0</v>
      </c>
      <c r="FV51" s="62">
        <f t="shared" ref="FV51" ca="1" si="866">FV50-FV52</f>
        <v>0</v>
      </c>
      <c r="FW51" s="62">
        <f t="shared" ref="FW51" ca="1" si="867">FW50-FW52</f>
        <v>0</v>
      </c>
      <c r="FX51" s="62">
        <f t="shared" ref="FX51" ca="1" si="868">FX50-FX52</f>
        <v>0</v>
      </c>
      <c r="FY51" s="62">
        <f t="shared" ref="FY51" ca="1" si="869">FY50-FY52</f>
        <v>0</v>
      </c>
      <c r="FZ51" s="62">
        <f t="shared" ref="FZ51" ca="1" si="870">FZ50-FZ52</f>
        <v>0</v>
      </c>
      <c r="GA51" s="62">
        <f t="shared" ref="GA51" ca="1" si="871">GA50-GA52</f>
        <v>0</v>
      </c>
      <c r="GB51" s="62">
        <f t="shared" ref="GB51" ca="1" si="872">GB50-GB52</f>
        <v>0</v>
      </c>
      <c r="GC51" s="62">
        <f t="shared" ref="GC51" ca="1" si="873">GC50-GC52</f>
        <v>0</v>
      </c>
      <c r="GD51" s="62">
        <f t="shared" ref="GD51" ca="1" si="874">GD50-GD52</f>
        <v>0</v>
      </c>
      <c r="GE51" s="62">
        <f t="shared" ref="GE51" ca="1" si="875">GE50-GE52</f>
        <v>0</v>
      </c>
      <c r="GF51" s="62">
        <f t="shared" ref="GF51" ca="1" si="876">GF50-GF52</f>
        <v>0</v>
      </c>
      <c r="GG51" s="62">
        <f t="shared" ref="GG51" ca="1" si="877">GG50-GG52</f>
        <v>0</v>
      </c>
      <c r="GH51" s="62">
        <f t="shared" ref="GH51" ca="1" si="878">GH50-GH52</f>
        <v>0</v>
      </c>
      <c r="GI51" s="62">
        <f t="shared" ref="GI51" ca="1" si="879">GI50-GI52</f>
        <v>0</v>
      </c>
      <c r="GJ51" s="62">
        <f t="shared" ref="GJ51" ca="1" si="880">GJ50-GJ52</f>
        <v>0</v>
      </c>
      <c r="GK51" s="62">
        <f t="shared" ref="GK51" ca="1" si="881">GK50-GK52</f>
        <v>0</v>
      </c>
      <c r="GL51" s="62">
        <f t="shared" ref="GL51" ca="1" si="882">GL50-GL52</f>
        <v>0</v>
      </c>
      <c r="GM51" s="62">
        <f t="shared" ref="GM51" ca="1" si="883">GM50-GM52</f>
        <v>0</v>
      </c>
      <c r="GN51" s="62">
        <f t="shared" ref="GN51" ca="1" si="884">GN50-GN52</f>
        <v>0</v>
      </c>
      <c r="GO51" s="62">
        <f t="shared" ref="GO51" ca="1" si="885">GO50-GO52</f>
        <v>0</v>
      </c>
      <c r="GP51" s="62">
        <f t="shared" ref="GP51" ca="1" si="886">GP50-GP52</f>
        <v>0</v>
      </c>
      <c r="GQ51" s="62">
        <f t="shared" ref="GQ51" ca="1" si="887">GQ50-GQ52</f>
        <v>0</v>
      </c>
      <c r="GR51" s="62">
        <f t="shared" ref="GR51" ca="1" si="888">GR50-GR52</f>
        <v>0</v>
      </c>
      <c r="GS51" s="62">
        <f t="shared" ref="GS51" ca="1" si="889">GS50-GS52</f>
        <v>0</v>
      </c>
      <c r="GT51" s="62">
        <f t="shared" ref="GT51" ca="1" si="890">GT50-GT52</f>
        <v>0</v>
      </c>
      <c r="GU51" s="62">
        <f t="shared" ref="GU51" ca="1" si="891">GU50-GU52</f>
        <v>0</v>
      </c>
      <c r="GV51" s="62">
        <f t="shared" ref="GV51" ca="1" si="892">GV50-GV52</f>
        <v>0</v>
      </c>
      <c r="GW51" s="62">
        <f t="shared" ref="GW51" ca="1" si="893">GW50-GW52</f>
        <v>0</v>
      </c>
      <c r="GX51" s="62">
        <f t="shared" ref="GX51" ca="1" si="894">GX50-GX52</f>
        <v>0</v>
      </c>
      <c r="GY51" s="62">
        <f t="shared" ref="GY51" ca="1" si="895">GY50-GY52</f>
        <v>0</v>
      </c>
      <c r="GZ51" s="62">
        <f t="shared" ref="GZ51" ca="1" si="896">GZ50-GZ52</f>
        <v>0</v>
      </c>
      <c r="HA51" s="62">
        <f t="shared" ref="HA51" ca="1" si="897">HA50-HA52</f>
        <v>0</v>
      </c>
      <c r="HB51" s="62">
        <f t="shared" ref="HB51" ca="1" si="898">HB50-HB52</f>
        <v>0</v>
      </c>
      <c r="HC51" s="62">
        <f t="shared" ref="HC51" ca="1" si="899">HC50-HC52</f>
        <v>0</v>
      </c>
      <c r="HD51" s="62">
        <f t="shared" ref="HD51" ca="1" si="900">HD50-HD52</f>
        <v>0</v>
      </c>
      <c r="HE51" s="62">
        <f t="shared" ref="HE51" ca="1" si="901">HE50-HE52</f>
        <v>0</v>
      </c>
      <c r="HF51" s="62">
        <f t="shared" ref="HF51" ca="1" si="902">HF50-HF52</f>
        <v>0</v>
      </c>
      <c r="HG51" s="62">
        <f t="shared" ref="HG51" ca="1" si="903">HG50-HG52</f>
        <v>0</v>
      </c>
      <c r="HH51" s="62">
        <f t="shared" ref="HH51" ca="1" si="904">HH50-HH52</f>
        <v>0</v>
      </c>
      <c r="HI51" s="62">
        <f t="shared" ref="HI51" ca="1" si="905">HI50-HI52</f>
        <v>0</v>
      </c>
      <c r="HJ51" s="62">
        <f t="shared" ref="HJ51" ca="1" si="906">HJ50-HJ52</f>
        <v>0</v>
      </c>
      <c r="HK51" s="62">
        <f t="shared" ref="HK51" ca="1" si="907">HK50-HK52</f>
        <v>0</v>
      </c>
      <c r="HL51" s="62">
        <f t="shared" ref="HL51" ca="1" si="908">HL50-HL52</f>
        <v>0</v>
      </c>
      <c r="HM51" s="62">
        <f t="shared" ref="HM51" ca="1" si="909">HM50-HM52</f>
        <v>0</v>
      </c>
      <c r="HN51" s="62">
        <f t="shared" ref="HN51" ca="1" si="910">HN50-HN52</f>
        <v>0</v>
      </c>
      <c r="HO51" s="62">
        <f t="shared" ref="HO51" ca="1" si="911">HO50-HO52</f>
        <v>0</v>
      </c>
      <c r="HP51" s="62">
        <f t="shared" ref="HP51" ca="1" si="912">HP50-HP52</f>
        <v>0</v>
      </c>
      <c r="HQ51" s="62">
        <f t="shared" ref="HQ51" ca="1" si="913">HQ50-HQ52</f>
        <v>0</v>
      </c>
      <c r="HR51" s="62">
        <f t="shared" ref="HR51" ca="1" si="914">HR50-HR52</f>
        <v>0</v>
      </c>
      <c r="HS51" s="62">
        <f t="shared" ref="HS51" ca="1" si="915">HS50-HS52</f>
        <v>0</v>
      </c>
      <c r="HT51" s="62">
        <f t="shared" ref="HT51" ca="1" si="916">HT50-HT52</f>
        <v>0</v>
      </c>
      <c r="HU51" s="62">
        <f t="shared" ref="HU51" ca="1" si="917">HU50-HU52</f>
        <v>0</v>
      </c>
      <c r="HV51" s="62">
        <f t="shared" ref="HV51" ca="1" si="918">HV50-HV52</f>
        <v>0</v>
      </c>
      <c r="HW51" s="62">
        <f t="shared" ref="HW51" ca="1" si="919">HW50-HW52</f>
        <v>0</v>
      </c>
      <c r="HX51" s="62">
        <f t="shared" ref="HX51" ca="1" si="920">HX50-HX52</f>
        <v>0</v>
      </c>
      <c r="HY51" s="62">
        <f t="shared" ref="HY51" ca="1" si="921">HY50-HY52</f>
        <v>0</v>
      </c>
      <c r="HZ51" s="62">
        <f t="shared" ref="HZ51" ca="1" si="922">HZ50-HZ52</f>
        <v>0</v>
      </c>
      <c r="IA51" s="62">
        <f t="shared" ref="IA51" ca="1" si="923">IA50-IA52</f>
        <v>0</v>
      </c>
      <c r="IB51" s="62">
        <f t="shared" ref="IB51" ca="1" si="924">IB50-IB52</f>
        <v>0</v>
      </c>
      <c r="IC51" s="62">
        <f t="shared" ref="IC51" ca="1" si="925">IC50-IC52</f>
        <v>0</v>
      </c>
      <c r="ID51" s="62">
        <f t="shared" ref="ID51" ca="1" si="926">ID50-ID52</f>
        <v>0</v>
      </c>
      <c r="IE51" s="62">
        <f t="shared" ref="IE51" ca="1" si="927">IE50-IE52</f>
        <v>0</v>
      </c>
      <c r="IF51" s="62">
        <f t="shared" ref="IF51" ca="1" si="928">IF50-IF52</f>
        <v>0</v>
      </c>
      <c r="IG51" s="62">
        <f t="shared" ref="IG51" ca="1" si="929">IG50-IG52</f>
        <v>0</v>
      </c>
      <c r="IH51" s="62">
        <f t="shared" ref="IH51" ca="1" si="930">IH50-IH52</f>
        <v>0</v>
      </c>
      <c r="II51" s="62">
        <f t="shared" ref="II51" ca="1" si="931">II50-II52</f>
        <v>0</v>
      </c>
      <c r="IJ51" s="62">
        <f t="shared" ref="IJ51" ca="1" si="932">IJ50-IJ52</f>
        <v>0</v>
      </c>
      <c r="IK51" s="62">
        <f t="shared" ref="IK51" ca="1" si="933">IK50-IK52</f>
        <v>0</v>
      </c>
      <c r="IL51" s="62">
        <f t="shared" ref="IL51" ca="1" si="934">IL50-IL52</f>
        <v>0</v>
      </c>
      <c r="IM51" s="62">
        <f t="shared" ref="IM51" ca="1" si="935">IM50-IM52</f>
        <v>0</v>
      </c>
      <c r="IN51" s="62">
        <f t="shared" ref="IN51" ca="1" si="936">IN50-IN52</f>
        <v>0</v>
      </c>
      <c r="IO51" s="62">
        <f t="shared" ref="IO51" ca="1" si="937">IO50-IO52</f>
        <v>0</v>
      </c>
      <c r="IP51" s="62">
        <f t="shared" ref="IP51" ca="1" si="938">IP50-IP52</f>
        <v>0</v>
      </c>
      <c r="IQ51" s="62">
        <f t="shared" ref="IQ51" ca="1" si="939">IQ50-IQ52</f>
        <v>0</v>
      </c>
      <c r="IR51" s="62">
        <f t="shared" ref="IR51" ca="1" si="940">IR50-IR52</f>
        <v>0</v>
      </c>
      <c r="IS51" s="62">
        <f t="shared" ref="IS51" ca="1" si="941">IS50-IS52</f>
        <v>0</v>
      </c>
      <c r="IT51" s="62">
        <f t="shared" ref="IT51" ca="1" si="942">IT50-IT52</f>
        <v>0</v>
      </c>
      <c r="IU51" s="62">
        <f t="shared" ref="IU51" ca="1" si="943">IU50-IU52</f>
        <v>0</v>
      </c>
      <c r="IV51" s="62">
        <f t="shared" ref="IV51" ca="1" si="944">IV50-IV52</f>
        <v>0</v>
      </c>
      <c r="IW51" s="62">
        <f t="shared" ref="IW51" ca="1" si="945">IW50-IW52</f>
        <v>0</v>
      </c>
      <c r="IX51" s="62">
        <f t="shared" ref="IX51" ca="1" si="946">IX50-IX52</f>
        <v>0</v>
      </c>
      <c r="IY51" s="62">
        <f t="shared" ref="IY51" ca="1" si="947">IY50-IY52</f>
        <v>0</v>
      </c>
      <c r="IZ51" s="62">
        <f t="shared" ref="IZ51" ca="1" si="948">IZ50-IZ52</f>
        <v>0</v>
      </c>
      <c r="JA51" s="62">
        <f t="shared" ref="JA51" ca="1" si="949">JA50-JA52</f>
        <v>0</v>
      </c>
      <c r="JB51" s="62">
        <f t="shared" ref="JB51" ca="1" si="950">JB50-JB52</f>
        <v>0</v>
      </c>
      <c r="JC51" s="62">
        <f t="shared" ref="JC51" ca="1" si="951">JC50-JC52</f>
        <v>0</v>
      </c>
      <c r="JD51" s="62">
        <f t="shared" ref="JD51" ca="1" si="952">JD50-JD52</f>
        <v>0</v>
      </c>
      <c r="JE51" s="62">
        <f t="shared" ref="JE51" ca="1" si="953">JE50-JE52</f>
        <v>0</v>
      </c>
      <c r="JF51" s="62">
        <f t="shared" ref="JF51" ca="1" si="954">JF50-JF52</f>
        <v>0</v>
      </c>
      <c r="JG51" s="62">
        <f t="shared" ref="JG51" ca="1" si="955">JG50-JG52</f>
        <v>0</v>
      </c>
      <c r="JH51" s="62">
        <f t="shared" ref="JH51" ca="1" si="956">JH50-JH52</f>
        <v>0</v>
      </c>
      <c r="JI51" s="62">
        <f t="shared" ref="JI51" ca="1" si="957">JI50-JI52</f>
        <v>0</v>
      </c>
      <c r="JJ51" s="62">
        <f t="shared" ref="JJ51" ca="1" si="958">JJ50-JJ52</f>
        <v>0</v>
      </c>
      <c r="JK51" s="62">
        <f t="shared" ref="JK51" ca="1" si="959">JK50-JK52</f>
        <v>0</v>
      </c>
      <c r="JL51" s="62">
        <f t="shared" ref="JL51" ca="1" si="960">JL50-JL52</f>
        <v>0</v>
      </c>
      <c r="JM51" s="62">
        <f t="shared" ref="JM51" ca="1" si="961">JM50-JM52</f>
        <v>0</v>
      </c>
      <c r="JN51" s="62">
        <f t="shared" ref="JN51" ca="1" si="962">JN50-JN52</f>
        <v>0</v>
      </c>
      <c r="JO51" s="62">
        <f t="shared" ref="JO51" ca="1" si="963">JO50-JO52</f>
        <v>0</v>
      </c>
      <c r="JP51" s="62">
        <f t="shared" ref="JP51" ca="1" si="964">JP50-JP52</f>
        <v>0</v>
      </c>
      <c r="JQ51" s="62">
        <f t="shared" ref="JQ51" ca="1" si="965">JQ50-JQ52</f>
        <v>0</v>
      </c>
      <c r="JR51" s="62">
        <f t="shared" ref="JR51" ca="1" si="966">JR50-JR52</f>
        <v>0</v>
      </c>
      <c r="JS51" s="62">
        <f t="shared" ref="JS51" ca="1" si="967">JS50-JS52</f>
        <v>0</v>
      </c>
      <c r="JT51" s="62">
        <f t="shared" ref="JT51" ca="1" si="968">JT50-JT52</f>
        <v>0</v>
      </c>
      <c r="JU51" s="62">
        <f t="shared" ref="JU51" ca="1" si="969">JU50-JU52</f>
        <v>0</v>
      </c>
      <c r="JV51" s="62">
        <f t="shared" ref="JV51" ca="1" si="970">JV50-JV52</f>
        <v>0</v>
      </c>
      <c r="JW51" s="62">
        <f t="shared" ref="JW51" ca="1" si="971">JW50-JW52</f>
        <v>0</v>
      </c>
      <c r="JX51" s="62">
        <f t="shared" ref="JX51" ca="1" si="972">JX50-JX52</f>
        <v>0</v>
      </c>
      <c r="JY51" s="62">
        <f t="shared" ref="JY51" ca="1" si="973">JY50-JY52</f>
        <v>0</v>
      </c>
      <c r="JZ51" s="62">
        <f t="shared" ref="JZ51" ca="1" si="974">JZ50-JZ52</f>
        <v>0</v>
      </c>
      <c r="KA51" s="62">
        <f t="shared" ref="KA51" ca="1" si="975">KA50-KA52</f>
        <v>0</v>
      </c>
      <c r="KB51" s="62">
        <f t="shared" ref="KB51" ca="1" si="976">KB50-KB52</f>
        <v>0</v>
      </c>
      <c r="KC51" s="62">
        <f t="shared" ref="KC51" ca="1" si="977">KC50-KC52</f>
        <v>0</v>
      </c>
      <c r="KD51" s="62">
        <f t="shared" ref="KD51" ca="1" si="978">KD50-KD52</f>
        <v>0</v>
      </c>
      <c r="KE51" s="62">
        <f t="shared" ref="KE51" ca="1" si="979">KE50-KE52</f>
        <v>0</v>
      </c>
    </row>
    <row r="52" spans="1:291" x14ac:dyDescent="0.3">
      <c r="C52" s="28" t="s">
        <v>37</v>
      </c>
      <c r="F52" s="37">
        <f t="shared" ca="1" si="704"/>
        <v>23526.782992454704</v>
      </c>
      <c r="G52" s="59"/>
      <c r="H52" s="59"/>
      <c r="I52" s="59"/>
      <c r="J52" s="59"/>
      <c r="K52" s="59"/>
      <c r="L52" s="59"/>
      <c r="M52" s="59"/>
      <c r="N52" s="59"/>
      <c r="O52" s="59"/>
      <c r="P52" s="62">
        <f ca="1">P49*(-Inputs!$G$46/12)</f>
        <v>0</v>
      </c>
      <c r="Q52" s="62">
        <f ca="1">Q49*(-Inputs!$G$46/12)</f>
        <v>0</v>
      </c>
      <c r="R52" s="62">
        <f ca="1">R49*(-Inputs!$G$46/12)</f>
        <v>0</v>
      </c>
      <c r="S52" s="62">
        <f ca="1">S49*(-Inputs!$G$46/12)</f>
        <v>0</v>
      </c>
      <c r="T52" s="62">
        <f ca="1">T49*(-Inputs!$G$46/12)</f>
        <v>0</v>
      </c>
      <c r="U52" s="62">
        <f ca="1">U49*(-Inputs!$G$46/12)</f>
        <v>0</v>
      </c>
      <c r="V52" s="62">
        <f ca="1">V49*(-Inputs!$G$46/12)</f>
        <v>0</v>
      </c>
      <c r="W52" s="62">
        <f ca="1">W49*(-Inputs!$G$46/12)</f>
        <v>0</v>
      </c>
      <c r="X52" s="62">
        <f ca="1">X49*(-Inputs!$G$46/12)</f>
        <v>0</v>
      </c>
      <c r="Y52" s="62">
        <f ca="1">Y49*(-Inputs!$G$46/12)</f>
        <v>0</v>
      </c>
      <c r="Z52" s="62">
        <f ca="1">Z49*(-Inputs!$G$46/12)</f>
        <v>0</v>
      </c>
      <c r="AA52" s="62">
        <f ca="1">AA49*(-Inputs!$G$46/12)</f>
        <v>0</v>
      </c>
      <c r="AB52" s="62">
        <f ca="1">AB49*(-Inputs!$G$46/12)</f>
        <v>0</v>
      </c>
      <c r="AC52" s="62">
        <f ca="1">AC49*(-Inputs!$G$46/12)</f>
        <v>0</v>
      </c>
      <c r="AD52" s="62">
        <f ca="1">AD49*(-Inputs!$G$46/12)</f>
        <v>0</v>
      </c>
      <c r="AE52" s="62">
        <f ca="1">AE49*(-Inputs!$G$46/12)</f>
        <v>0</v>
      </c>
      <c r="AF52" s="62">
        <f ca="1">AF49*(-Inputs!$G$46/12)</f>
        <v>0</v>
      </c>
      <c r="AG52" s="62">
        <f ca="1">AG49*(-Inputs!$G$46/12)</f>
        <v>0</v>
      </c>
      <c r="AH52" s="62">
        <f ca="1">AH49*(-Inputs!$G$46/12)</f>
        <v>0</v>
      </c>
      <c r="AI52" s="62">
        <f ca="1">AI49*(-Inputs!$G$46/12)</f>
        <v>0</v>
      </c>
      <c r="AJ52" s="62">
        <f ca="1">AJ49*(-Inputs!$G$46/12)</f>
        <v>0</v>
      </c>
      <c r="AK52" s="62">
        <f ca="1">AK49*(-Inputs!$G$46/12)</f>
        <v>0</v>
      </c>
      <c r="AL52" s="62">
        <f ca="1">AL49*(-Inputs!$G$46/12)</f>
        <v>0</v>
      </c>
      <c r="AM52" s="62">
        <f ca="1">AM49*(-Inputs!$G$46/12)</f>
        <v>0</v>
      </c>
      <c r="AN52" s="62">
        <f ca="1">AN49*(-Inputs!$G$46/12)</f>
        <v>0</v>
      </c>
      <c r="AO52" s="62">
        <f ca="1">AO49*(-Inputs!$G$46/12)</f>
        <v>0</v>
      </c>
      <c r="AP52" s="62">
        <f ca="1">AP49*(-Inputs!$G$46/12)</f>
        <v>0</v>
      </c>
      <c r="AQ52" s="62">
        <f ca="1">AQ49*(-Inputs!$G$46/12)</f>
        <v>0</v>
      </c>
      <c r="AR52" s="62">
        <f ca="1">AR49*(-Inputs!$G$46/12)</f>
        <v>0</v>
      </c>
      <c r="AS52" s="62">
        <f ca="1">AS49*(-Inputs!$G$46/12)</f>
        <v>0</v>
      </c>
      <c r="AT52" s="62">
        <f ca="1">AT49*(-Inputs!$G$46/12)</f>
        <v>0</v>
      </c>
      <c r="AU52" s="62">
        <f ca="1">AU49*(-Inputs!$G$46/12)</f>
        <v>0</v>
      </c>
      <c r="AV52" s="62">
        <f ca="1">AV49*(-Inputs!$G$46/12)</f>
        <v>0</v>
      </c>
      <c r="AW52" s="62">
        <f ca="1">AW49*(-Inputs!$G$46/12)</f>
        <v>0</v>
      </c>
      <c r="AX52" s="62">
        <f ca="1">AX49*(-Inputs!$G$46/12)</f>
        <v>338.46165448933482</v>
      </c>
      <c r="AY52" s="62">
        <f ca="1">AY49*(-Inputs!$G$46/12)</f>
        <v>337.31353614123753</v>
      </c>
      <c r="AZ52" s="62">
        <f ca="1">AZ49*(-Inputs!$G$46/12)</f>
        <v>336.16350426256008</v>
      </c>
      <c r="BA52" s="62">
        <f ca="1">BA49*(-Inputs!$G$46/12)</f>
        <v>335.01155566408482</v>
      </c>
      <c r="BB52" s="62">
        <f ca="1">BB49*(-Inputs!$G$46/12)</f>
        <v>333.85768715127875</v>
      </c>
      <c r="BC52" s="62">
        <f ca="1">BC49*(-Inputs!$G$46/12)</f>
        <v>332.70189552428462</v>
      </c>
      <c r="BD52" s="62">
        <f ca="1">BD49*(-Inputs!$G$46/12)</f>
        <v>331.54417757791225</v>
      </c>
      <c r="BE52" s="62">
        <f ca="1">BE49*(-Inputs!$G$46/12)</f>
        <v>330.38453010162925</v>
      </c>
      <c r="BF52" s="62">
        <f ca="1">BF49*(-Inputs!$G$46/12)</f>
        <v>329.22294987955246</v>
      </c>
      <c r="BG52" s="62">
        <f ca="1">BG49*(-Inputs!$G$46/12)</f>
        <v>328.05943369043882</v>
      </c>
      <c r="BH52" s="62">
        <f ca="1">BH49*(-Inputs!$G$46/12)</f>
        <v>326.89397830767672</v>
      </c>
      <c r="BI52" s="62">
        <f ca="1">BI49*(-Inputs!$G$46/12)</f>
        <v>325.72658049927662</v>
      </c>
      <c r="BJ52" s="62">
        <f ca="1">BJ49*(-Inputs!$G$46/12)</f>
        <v>324.55723702786253</v>
      </c>
      <c r="BK52" s="62">
        <f ca="1">BK49*(-Inputs!$G$46/12)</f>
        <v>323.38594465066279</v>
      </c>
      <c r="BL52" s="62">
        <f ca="1">BL49*(-Inputs!$G$46/12)</f>
        <v>322.21270011950099</v>
      </c>
      <c r="BM52" s="62">
        <f ca="1">BM49*(-Inputs!$G$46/12)</f>
        <v>321.03750018078733</v>
      </c>
      <c r="BN52" s="62">
        <f ca="1">BN49*(-Inputs!$G$46/12)</f>
        <v>319.8603415755091</v>
      </c>
      <c r="BO52" s="62">
        <f ca="1">BO49*(-Inputs!$G$46/12)</f>
        <v>318.68122103922207</v>
      </c>
      <c r="BP52" s="62">
        <f ca="1">BP49*(-Inputs!$G$46/12)</f>
        <v>317.50013530204126</v>
      </c>
      <c r="BQ52" s="62">
        <f ca="1">BQ49*(-Inputs!$G$46/12)</f>
        <v>316.31708108863177</v>
      </c>
      <c r="BR52" s="62">
        <f ca="1">BR49*(-Inputs!$G$46/12)</f>
        <v>315.13205511820001</v>
      </c>
      <c r="BS52" s="62">
        <f ca="1">BS49*(-Inputs!$G$46/12)</f>
        <v>313.94505410448414</v>
      </c>
      <c r="BT52" s="62">
        <f ca="1">BT49*(-Inputs!$G$46/12)</f>
        <v>312.75607475574537</v>
      </c>
      <c r="BU52" s="62">
        <f ca="1">BU49*(-Inputs!$G$46/12)</f>
        <v>311.56511377475874</v>
      </c>
      <c r="BV52" s="62">
        <f ca="1">BV49*(-Inputs!$G$46/12)</f>
        <v>310.37216785880383</v>
      </c>
      <c r="BW52" s="62">
        <f ca="1">BW49*(-Inputs!$G$46/12)</f>
        <v>309.17723369965563</v>
      </c>
      <c r="BX52" s="62">
        <f ca="1">BX49*(-Inputs!$G$46/12)</f>
        <v>307.98030798357553</v>
      </c>
      <c r="BY52" s="62">
        <f ca="1">BY49*(-Inputs!$G$46/12)</f>
        <v>306.78138739130202</v>
      </c>
      <c r="BZ52" s="62">
        <f ca="1">BZ49*(-Inputs!$G$46/12)</f>
        <v>305.58046859804131</v>
      </c>
      <c r="CA52" s="62">
        <f ca="1">CA49*(-Inputs!$G$46/12)</f>
        <v>304.3775482734585</v>
      </c>
      <c r="CB52" s="62">
        <f ca="1">CB49*(-Inputs!$G$46/12)</f>
        <v>303.17262308166806</v>
      </c>
      <c r="CC52" s="62">
        <f ca="1">CC49*(-Inputs!$G$46/12)</f>
        <v>301.96568968122466</v>
      </c>
      <c r="CD52" s="62">
        <f ca="1">CD49*(-Inputs!$G$46/12)</f>
        <v>300.75674472511378</v>
      </c>
      <c r="CE52" s="62">
        <f ca="1">CE49*(-Inputs!$G$46/12)</f>
        <v>299.5457848607428</v>
      </c>
      <c r="CF52" s="62">
        <f ca="1">CF49*(-Inputs!$G$46/12)</f>
        <v>298.33280672993118</v>
      </c>
      <c r="CG52" s="62">
        <f ca="1">CG49*(-Inputs!$G$46/12)</f>
        <v>297.1178069689015</v>
      </c>
      <c r="CH52" s="62">
        <f ca="1">CH49*(-Inputs!$G$46/12)</f>
        <v>295.90078220827013</v>
      </c>
      <c r="CI52" s="62">
        <f ca="1">CI49*(-Inputs!$G$46/12)</f>
        <v>294.68172907303773</v>
      </c>
      <c r="CJ52" s="62">
        <f ca="1">CJ49*(-Inputs!$G$46/12)</f>
        <v>293.46064418257993</v>
      </c>
      <c r="CK52" s="62">
        <f ca="1">CK49*(-Inputs!$G$46/12)</f>
        <v>292.23752415063802</v>
      </c>
      <c r="CL52" s="62">
        <f ca="1">CL49*(-Inputs!$G$46/12)</f>
        <v>291.01236558530957</v>
      </c>
      <c r="CM52" s="62">
        <f ca="1">CM49*(-Inputs!$G$46/12)</f>
        <v>289.78516508903891</v>
      </c>
      <c r="CN52" s="62">
        <f ca="1">CN49*(-Inputs!$G$46/12)</f>
        <v>288.55591925860779</v>
      </c>
      <c r="CO52" s="62">
        <f ca="1">CO49*(-Inputs!$G$46/12)</f>
        <v>287.32462468512591</v>
      </c>
      <c r="CP52" s="62">
        <f ca="1">CP49*(-Inputs!$G$46/12)</f>
        <v>286.09127795402162</v>
      </c>
      <c r="CQ52" s="62">
        <f ca="1">CQ49*(-Inputs!$G$46/12)</f>
        <v>284.85587564503214</v>
      </c>
      <c r="CR52" s="62">
        <f ca="1">CR49*(-Inputs!$G$46/12)</f>
        <v>283.61841433219433</v>
      </c>
      <c r="CS52" s="62">
        <f ca="1">CS49*(-Inputs!$G$46/12)</f>
        <v>282.37889058383513</v>
      </c>
      <c r="CT52" s="62">
        <f ca="1">CT49*(-Inputs!$G$46/12)</f>
        <v>281.13730096256199</v>
      </c>
      <c r="CU52" s="62">
        <f ca="1">CU49*(-Inputs!$G$46/12)</f>
        <v>279.89364202525337</v>
      </c>
      <c r="CV52" s="62">
        <f ca="1">CV49*(-Inputs!$G$46/12)</f>
        <v>278.64791032304925</v>
      </c>
      <c r="CW52" s="62">
        <f ca="1">CW49*(-Inputs!$G$46/12)</f>
        <v>277.40010240134148</v>
      </c>
      <c r="CX52" s="62">
        <f ca="1">CX49*(-Inputs!$G$46/12)</f>
        <v>276.15021479976417</v>
      </c>
      <c r="CY52" s="62">
        <f ca="1">CY49*(-Inputs!$G$46/12)</f>
        <v>274.89824405218428</v>
      </c>
      <c r="CZ52" s="62">
        <f ca="1">CZ49*(-Inputs!$G$46/12)</f>
        <v>273.64418668669168</v>
      </c>
      <c r="DA52" s="62">
        <f ca="1">DA49*(-Inputs!$G$46/12)</f>
        <v>272.38803922558998</v>
      </c>
      <c r="DB52" s="62">
        <f ca="1">DB49*(-Inputs!$G$46/12)</f>
        <v>271.12979818538651</v>
      </c>
      <c r="DC52" s="62">
        <f ca="1">DC49*(-Inputs!$G$46/12)</f>
        <v>269.86946007678256</v>
      </c>
      <c r="DD52" s="62">
        <f ca="1">DD49*(-Inputs!$G$46/12)</f>
        <v>268.60702140466435</v>
      </c>
      <c r="DE52" s="62">
        <f ca="1">DE49*(-Inputs!$G$46/12)</f>
        <v>267.34247866809261</v>
      </c>
      <c r="DF52" s="62">
        <f ca="1">DF49*(-Inputs!$G$46/12)</f>
        <v>266.0758283602932</v>
      </c>
      <c r="DG52" s="62">
        <f ca="1">DG49*(-Inputs!$G$46/12)</f>
        <v>264.80706696864746</v>
      </c>
      <c r="DH52" s="62">
        <f ca="1">DH49*(-Inputs!$G$46/12)</f>
        <v>263.53619097468237</v>
      </c>
      <c r="DI52" s="62">
        <f ca="1">DI49*(-Inputs!$G$46/12)</f>
        <v>262.26319685406065</v>
      </c>
      <c r="DJ52" s="62">
        <f ca="1">DJ49*(-Inputs!$G$46/12)</f>
        <v>260.98808107657123</v>
      </c>
      <c r="DK52" s="62">
        <f ca="1">DK49*(-Inputs!$G$46/12)</f>
        <v>259.71084010611929</v>
      </c>
      <c r="DL52" s="62">
        <f ca="1">DL49*(-Inputs!$G$46/12)</f>
        <v>258.43147040071665</v>
      </c>
      <c r="DM52" s="62">
        <f ca="1">DM49*(-Inputs!$G$46/12)</f>
        <v>257.14996841247165</v>
      </c>
      <c r="DN52" s="62">
        <f ca="1">DN49*(-Inputs!$G$46/12)</f>
        <v>255.8663305875796</v>
      </c>
      <c r="DO52" s="62">
        <f ca="1">DO49*(-Inputs!$G$46/12)</f>
        <v>254.5805533663127</v>
      </c>
      <c r="DP52" s="62">
        <f ca="1">DP49*(-Inputs!$G$46/12)</f>
        <v>253.29263318301034</v>
      </c>
      <c r="DQ52" s="62">
        <f ca="1">DQ49*(-Inputs!$G$46/12)</f>
        <v>252.00256646606917</v>
      </c>
      <c r="DR52" s="62">
        <f ca="1">DR49*(-Inputs!$G$46/12)</f>
        <v>250.71034963793306</v>
      </c>
      <c r="DS52" s="62">
        <f ca="1">DS49*(-Inputs!$G$46/12)</f>
        <v>249.41597911508345</v>
      </c>
      <c r="DT52" s="62">
        <f ca="1">DT49*(-Inputs!$G$46/12)</f>
        <v>248.11945130802906</v>
      </c>
      <c r="DU52" s="62">
        <f ca="1">DU49*(-Inputs!$G$46/12)</f>
        <v>246.82076262129624</v>
      </c>
      <c r="DV52" s="62">
        <f ca="1">DV49*(-Inputs!$G$46/12)</f>
        <v>245.51990945341888</v>
      </c>
      <c r="DW52" s="62">
        <f ca="1">DW49*(-Inputs!$G$46/12)</f>
        <v>244.21688819692835</v>
      </c>
      <c r="DX52" s="62">
        <f ca="1">DX49*(-Inputs!$G$46/12)</f>
        <v>242.9116952383437</v>
      </c>
      <c r="DY52" s="62">
        <f ca="1">DY49*(-Inputs!$G$46/12)</f>
        <v>241.60432695816141</v>
      </c>
      <c r="DZ52" s="62">
        <f ca="1">DZ49*(-Inputs!$G$46/12)</f>
        <v>240.29477973084551</v>
      </c>
      <c r="EA52" s="62">
        <f ca="1">EA49*(-Inputs!$G$46/12)</f>
        <v>0</v>
      </c>
      <c r="EB52" s="62">
        <f ca="1">EB49*(-Inputs!$G$46/12)</f>
        <v>0</v>
      </c>
      <c r="EC52" s="62">
        <f ca="1">EC49*(-Inputs!$G$46/12)</f>
        <v>0</v>
      </c>
      <c r="ED52" s="62">
        <f ca="1">ED49*(-Inputs!$G$46/12)</f>
        <v>0</v>
      </c>
      <c r="EE52" s="62">
        <f ca="1">EE49*(-Inputs!$G$46/12)</f>
        <v>0</v>
      </c>
      <c r="EF52" s="62">
        <f ca="1">EF49*(-Inputs!$G$46/12)</f>
        <v>0</v>
      </c>
      <c r="EG52" s="62">
        <f ca="1">EG49*(-Inputs!$G$46/12)</f>
        <v>0</v>
      </c>
      <c r="EH52" s="62">
        <f ca="1">EH49*(-Inputs!$G$46/12)</f>
        <v>0</v>
      </c>
      <c r="EI52" s="62">
        <f ca="1">EI49*(-Inputs!$G$46/12)</f>
        <v>0</v>
      </c>
      <c r="EJ52" s="62">
        <f ca="1">EJ49*(-Inputs!$G$46/12)</f>
        <v>0</v>
      </c>
      <c r="EK52" s="62">
        <f ca="1">EK49*(-Inputs!$G$46/12)</f>
        <v>0</v>
      </c>
      <c r="EL52" s="62">
        <f ca="1">EL49*(-Inputs!$G$46/12)</f>
        <v>0</v>
      </c>
      <c r="EM52" s="62">
        <f ca="1">EM49*(-Inputs!$G$46/12)</f>
        <v>0</v>
      </c>
      <c r="EN52" s="62">
        <f ca="1">EN49*(-Inputs!$G$46/12)</f>
        <v>0</v>
      </c>
      <c r="EO52" s="62">
        <f ca="1">EO49*(-Inputs!$G$46/12)</f>
        <v>0</v>
      </c>
      <c r="EP52" s="62">
        <f ca="1">EP49*(-Inputs!$G$46/12)</f>
        <v>0</v>
      </c>
      <c r="EQ52" s="62">
        <f ca="1">EQ49*(-Inputs!$G$46/12)</f>
        <v>0</v>
      </c>
      <c r="ER52" s="62">
        <f ca="1">ER49*(-Inputs!$G$46/12)</f>
        <v>0</v>
      </c>
      <c r="ES52" s="62">
        <f ca="1">ES49*(-Inputs!$G$46/12)</f>
        <v>0</v>
      </c>
      <c r="ET52" s="62">
        <f ca="1">ET49*(-Inputs!$G$46/12)</f>
        <v>0</v>
      </c>
      <c r="EU52" s="62">
        <f ca="1">EU49*(-Inputs!$G$46/12)</f>
        <v>0</v>
      </c>
      <c r="EV52" s="62">
        <f ca="1">EV49*(-Inputs!$G$46/12)</f>
        <v>0</v>
      </c>
      <c r="EW52" s="62">
        <f ca="1">EW49*(-Inputs!$G$46/12)</f>
        <v>0</v>
      </c>
      <c r="EX52" s="62">
        <f ca="1">EX49*(-Inputs!$G$46/12)</f>
        <v>0</v>
      </c>
      <c r="EY52" s="62">
        <f ca="1">EY49*(-Inputs!$G$46/12)</f>
        <v>0</v>
      </c>
      <c r="EZ52" s="62">
        <f ca="1">EZ49*(-Inputs!$G$46/12)</f>
        <v>0</v>
      </c>
      <c r="FA52" s="62">
        <f ca="1">FA49*(-Inputs!$G$46/12)</f>
        <v>0</v>
      </c>
      <c r="FB52" s="62">
        <f ca="1">FB49*(-Inputs!$G$46/12)</f>
        <v>0</v>
      </c>
      <c r="FC52" s="62">
        <f ca="1">FC49*(-Inputs!$G$46/12)</f>
        <v>0</v>
      </c>
      <c r="FD52" s="62">
        <f ca="1">FD49*(-Inputs!$G$46/12)</f>
        <v>0</v>
      </c>
      <c r="FE52" s="62">
        <f ca="1">FE49*(-Inputs!$G$46/12)</f>
        <v>0</v>
      </c>
      <c r="FF52" s="62">
        <f ca="1">FF49*(-Inputs!$G$46/12)</f>
        <v>0</v>
      </c>
      <c r="FG52" s="62">
        <f ca="1">FG49*(-Inputs!$G$46/12)</f>
        <v>0</v>
      </c>
      <c r="FH52" s="62">
        <f ca="1">FH49*(-Inputs!$G$46/12)</f>
        <v>0</v>
      </c>
      <c r="FI52" s="62">
        <f ca="1">FI49*(-Inputs!$G$46/12)</f>
        <v>0</v>
      </c>
      <c r="FJ52" s="62">
        <f ca="1">FJ49*(-Inputs!$G$46/12)</f>
        <v>0</v>
      </c>
      <c r="FK52" s="62">
        <f ca="1">FK49*(-Inputs!$G$46/12)</f>
        <v>0</v>
      </c>
      <c r="FL52" s="62">
        <f ca="1">FL49*(-Inputs!$G$46/12)</f>
        <v>0</v>
      </c>
      <c r="FM52" s="62">
        <f ca="1">FM49*(-Inputs!$G$46/12)</f>
        <v>0</v>
      </c>
      <c r="FN52" s="62">
        <f ca="1">FN49*(-Inputs!$G$46/12)</f>
        <v>0</v>
      </c>
      <c r="FO52" s="62">
        <f ca="1">FO49*(-Inputs!$G$46/12)</f>
        <v>0</v>
      </c>
      <c r="FP52" s="62">
        <f ca="1">FP49*(-Inputs!$G$46/12)</f>
        <v>0</v>
      </c>
      <c r="FQ52" s="62">
        <f ca="1">FQ49*(-Inputs!$G$46/12)</f>
        <v>0</v>
      </c>
      <c r="FR52" s="62">
        <f ca="1">FR49*(-Inputs!$G$46/12)</f>
        <v>0</v>
      </c>
      <c r="FS52" s="62">
        <f ca="1">FS49*(-Inputs!$G$46/12)</f>
        <v>0</v>
      </c>
      <c r="FT52" s="62">
        <f ca="1">FT49*(-Inputs!$G$46/12)</f>
        <v>0</v>
      </c>
      <c r="FU52" s="62">
        <f ca="1">FU49*(-Inputs!$G$46/12)</f>
        <v>0</v>
      </c>
      <c r="FV52" s="62">
        <f ca="1">FV49*(-Inputs!$G$46/12)</f>
        <v>0</v>
      </c>
      <c r="FW52" s="62">
        <f ca="1">FW49*(-Inputs!$G$46/12)</f>
        <v>0</v>
      </c>
      <c r="FX52" s="62">
        <f ca="1">FX49*(-Inputs!$G$46/12)</f>
        <v>0</v>
      </c>
      <c r="FY52" s="62">
        <f ca="1">FY49*(-Inputs!$G$46/12)</f>
        <v>0</v>
      </c>
      <c r="FZ52" s="62">
        <f ca="1">FZ49*(-Inputs!$G$46/12)</f>
        <v>0</v>
      </c>
      <c r="GA52" s="62">
        <f ca="1">GA49*(-Inputs!$G$46/12)</f>
        <v>0</v>
      </c>
      <c r="GB52" s="62">
        <f ca="1">GB49*(-Inputs!$G$46/12)</f>
        <v>0</v>
      </c>
      <c r="GC52" s="62">
        <f ca="1">GC49*(-Inputs!$G$46/12)</f>
        <v>0</v>
      </c>
      <c r="GD52" s="62">
        <f ca="1">GD49*(-Inputs!$G$46/12)</f>
        <v>0</v>
      </c>
      <c r="GE52" s="62">
        <f ca="1">GE49*(-Inputs!$G$46/12)</f>
        <v>0</v>
      </c>
      <c r="GF52" s="62">
        <f ca="1">GF49*(-Inputs!$G$46/12)</f>
        <v>0</v>
      </c>
      <c r="GG52" s="62">
        <f ca="1">GG49*(-Inputs!$G$46/12)</f>
        <v>0</v>
      </c>
      <c r="GH52" s="62">
        <f ca="1">GH49*(-Inputs!$G$46/12)</f>
        <v>0</v>
      </c>
      <c r="GI52" s="62">
        <f ca="1">GI49*(-Inputs!$G$46/12)</f>
        <v>0</v>
      </c>
      <c r="GJ52" s="62">
        <f ca="1">GJ49*(-Inputs!$G$46/12)</f>
        <v>0</v>
      </c>
      <c r="GK52" s="62">
        <f ca="1">GK49*(-Inputs!$G$46/12)</f>
        <v>0</v>
      </c>
      <c r="GL52" s="62">
        <f ca="1">GL49*(-Inputs!$G$46/12)</f>
        <v>0</v>
      </c>
      <c r="GM52" s="62">
        <f ca="1">GM49*(-Inputs!$G$46/12)</f>
        <v>0</v>
      </c>
      <c r="GN52" s="62">
        <f ca="1">GN49*(-Inputs!$G$46/12)</f>
        <v>0</v>
      </c>
      <c r="GO52" s="62">
        <f ca="1">GO49*(-Inputs!$G$46/12)</f>
        <v>0</v>
      </c>
      <c r="GP52" s="62">
        <f ca="1">GP49*(-Inputs!$G$46/12)</f>
        <v>0</v>
      </c>
      <c r="GQ52" s="62">
        <f ca="1">GQ49*(-Inputs!$G$46/12)</f>
        <v>0</v>
      </c>
      <c r="GR52" s="62">
        <f ca="1">GR49*(-Inputs!$G$46/12)</f>
        <v>0</v>
      </c>
      <c r="GS52" s="62">
        <f ca="1">GS49*(-Inputs!$G$46/12)</f>
        <v>0</v>
      </c>
      <c r="GT52" s="62">
        <f ca="1">GT49*(-Inputs!$G$46/12)</f>
        <v>0</v>
      </c>
      <c r="GU52" s="62">
        <f ca="1">GU49*(-Inputs!$G$46/12)</f>
        <v>0</v>
      </c>
      <c r="GV52" s="62">
        <f ca="1">GV49*(-Inputs!$G$46/12)</f>
        <v>0</v>
      </c>
      <c r="GW52" s="62">
        <f ca="1">GW49*(-Inputs!$G$46/12)</f>
        <v>0</v>
      </c>
      <c r="GX52" s="62">
        <f ca="1">GX49*(-Inputs!$G$46/12)</f>
        <v>0</v>
      </c>
      <c r="GY52" s="62">
        <f ca="1">GY49*(-Inputs!$G$46/12)</f>
        <v>0</v>
      </c>
      <c r="GZ52" s="62">
        <f ca="1">GZ49*(-Inputs!$G$46/12)</f>
        <v>0</v>
      </c>
      <c r="HA52" s="62">
        <f ca="1">HA49*(-Inputs!$G$46/12)</f>
        <v>0</v>
      </c>
      <c r="HB52" s="62">
        <f ca="1">HB49*(-Inputs!$G$46/12)</f>
        <v>0</v>
      </c>
      <c r="HC52" s="62">
        <f ca="1">HC49*(-Inputs!$G$46/12)</f>
        <v>0</v>
      </c>
      <c r="HD52" s="62">
        <f ca="1">HD49*(-Inputs!$G$46/12)</f>
        <v>0</v>
      </c>
      <c r="HE52" s="62">
        <f ca="1">HE49*(-Inputs!$G$46/12)</f>
        <v>0</v>
      </c>
      <c r="HF52" s="62">
        <f ca="1">HF49*(-Inputs!$G$46/12)</f>
        <v>0</v>
      </c>
      <c r="HG52" s="62">
        <f ca="1">HG49*(-Inputs!$G$46/12)</f>
        <v>0</v>
      </c>
      <c r="HH52" s="62">
        <f ca="1">HH49*(-Inputs!$G$46/12)</f>
        <v>0</v>
      </c>
      <c r="HI52" s="62">
        <f ca="1">HI49*(-Inputs!$G$46/12)</f>
        <v>0</v>
      </c>
      <c r="HJ52" s="62">
        <f ca="1">HJ49*(-Inputs!$G$46/12)</f>
        <v>0</v>
      </c>
      <c r="HK52" s="62">
        <f ca="1">HK49*(-Inputs!$G$46/12)</f>
        <v>0</v>
      </c>
      <c r="HL52" s="62">
        <f ca="1">HL49*(-Inputs!$G$46/12)</f>
        <v>0</v>
      </c>
      <c r="HM52" s="62">
        <f ca="1">HM49*(-Inputs!$G$46/12)</f>
        <v>0</v>
      </c>
      <c r="HN52" s="62">
        <f ca="1">HN49*(-Inputs!$G$46/12)</f>
        <v>0</v>
      </c>
      <c r="HO52" s="62">
        <f ca="1">HO49*(-Inputs!$G$46/12)</f>
        <v>0</v>
      </c>
      <c r="HP52" s="62">
        <f ca="1">HP49*(-Inputs!$G$46/12)</f>
        <v>0</v>
      </c>
      <c r="HQ52" s="62">
        <f ca="1">HQ49*(-Inputs!$G$46/12)</f>
        <v>0</v>
      </c>
      <c r="HR52" s="62">
        <f ca="1">HR49*(-Inputs!$G$46/12)</f>
        <v>0</v>
      </c>
      <c r="HS52" s="62">
        <f ca="1">HS49*(-Inputs!$G$46/12)</f>
        <v>0</v>
      </c>
      <c r="HT52" s="62">
        <f ca="1">HT49*(-Inputs!$G$46/12)</f>
        <v>0</v>
      </c>
      <c r="HU52" s="62">
        <f ca="1">HU49*(-Inputs!$G$46/12)</f>
        <v>0</v>
      </c>
      <c r="HV52" s="62">
        <f ca="1">HV49*(-Inputs!$G$46/12)</f>
        <v>0</v>
      </c>
      <c r="HW52" s="62">
        <f ca="1">HW49*(-Inputs!$G$46/12)</f>
        <v>0</v>
      </c>
      <c r="HX52" s="62">
        <f ca="1">HX49*(-Inputs!$G$46/12)</f>
        <v>0</v>
      </c>
      <c r="HY52" s="62">
        <f ca="1">HY49*(-Inputs!$G$46/12)</f>
        <v>0</v>
      </c>
      <c r="HZ52" s="62">
        <f ca="1">HZ49*(-Inputs!$G$46/12)</f>
        <v>0</v>
      </c>
      <c r="IA52" s="62">
        <f ca="1">IA49*(-Inputs!$G$46/12)</f>
        <v>0</v>
      </c>
      <c r="IB52" s="62">
        <f ca="1">IB49*(-Inputs!$G$46/12)</f>
        <v>0</v>
      </c>
      <c r="IC52" s="62">
        <f ca="1">IC49*(-Inputs!$G$46/12)</f>
        <v>0</v>
      </c>
      <c r="ID52" s="62">
        <f ca="1">ID49*(-Inputs!$G$46/12)</f>
        <v>0</v>
      </c>
      <c r="IE52" s="62">
        <f ca="1">IE49*(-Inputs!$G$46/12)</f>
        <v>0</v>
      </c>
      <c r="IF52" s="62">
        <f ca="1">IF49*(-Inputs!$G$46/12)</f>
        <v>0</v>
      </c>
      <c r="IG52" s="62">
        <f ca="1">IG49*(-Inputs!$G$46/12)</f>
        <v>0</v>
      </c>
      <c r="IH52" s="62">
        <f ca="1">IH49*(-Inputs!$G$46/12)</f>
        <v>0</v>
      </c>
      <c r="II52" s="62">
        <f ca="1">II49*(-Inputs!$G$46/12)</f>
        <v>0</v>
      </c>
      <c r="IJ52" s="62">
        <f ca="1">IJ49*(-Inputs!$G$46/12)</f>
        <v>0</v>
      </c>
      <c r="IK52" s="62">
        <f ca="1">IK49*(-Inputs!$G$46/12)</f>
        <v>0</v>
      </c>
      <c r="IL52" s="62">
        <f ca="1">IL49*(-Inputs!$G$46/12)</f>
        <v>0</v>
      </c>
      <c r="IM52" s="62">
        <f ca="1">IM49*(-Inputs!$G$46/12)</f>
        <v>0</v>
      </c>
      <c r="IN52" s="62">
        <f ca="1">IN49*(-Inputs!$G$46/12)</f>
        <v>0</v>
      </c>
      <c r="IO52" s="62">
        <f ca="1">IO49*(-Inputs!$G$46/12)</f>
        <v>0</v>
      </c>
      <c r="IP52" s="62">
        <f ca="1">IP49*(-Inputs!$G$46/12)</f>
        <v>0</v>
      </c>
      <c r="IQ52" s="62">
        <f ca="1">IQ49*(-Inputs!$G$46/12)</f>
        <v>0</v>
      </c>
      <c r="IR52" s="62">
        <f ca="1">IR49*(-Inputs!$G$46/12)</f>
        <v>0</v>
      </c>
      <c r="IS52" s="62">
        <f ca="1">IS49*(-Inputs!$G$46/12)</f>
        <v>0</v>
      </c>
      <c r="IT52" s="62">
        <f ca="1">IT49*(-Inputs!$G$46/12)</f>
        <v>0</v>
      </c>
      <c r="IU52" s="62">
        <f ca="1">IU49*(-Inputs!$G$46/12)</f>
        <v>0</v>
      </c>
      <c r="IV52" s="62">
        <f ca="1">IV49*(-Inputs!$G$46/12)</f>
        <v>0</v>
      </c>
      <c r="IW52" s="62">
        <f ca="1">IW49*(-Inputs!$G$46/12)</f>
        <v>0</v>
      </c>
      <c r="IX52" s="62">
        <f ca="1">IX49*(-Inputs!$G$46/12)</f>
        <v>0</v>
      </c>
      <c r="IY52" s="62">
        <f ca="1">IY49*(-Inputs!$G$46/12)</f>
        <v>0</v>
      </c>
      <c r="IZ52" s="62">
        <f ca="1">IZ49*(-Inputs!$G$46/12)</f>
        <v>0</v>
      </c>
      <c r="JA52" s="62">
        <f ca="1">JA49*(-Inputs!$G$46/12)</f>
        <v>0</v>
      </c>
      <c r="JB52" s="62">
        <f ca="1">JB49*(-Inputs!$G$46/12)</f>
        <v>0</v>
      </c>
      <c r="JC52" s="62">
        <f ca="1">JC49*(-Inputs!$G$46/12)</f>
        <v>0</v>
      </c>
      <c r="JD52" s="62">
        <f ca="1">JD49*(-Inputs!$G$46/12)</f>
        <v>0</v>
      </c>
      <c r="JE52" s="62">
        <f ca="1">JE49*(-Inputs!$G$46/12)</f>
        <v>0</v>
      </c>
      <c r="JF52" s="62">
        <f ca="1">JF49*(-Inputs!$G$46/12)</f>
        <v>0</v>
      </c>
      <c r="JG52" s="62">
        <f ca="1">JG49*(-Inputs!$G$46/12)</f>
        <v>0</v>
      </c>
      <c r="JH52" s="62">
        <f ca="1">JH49*(-Inputs!$G$46/12)</f>
        <v>0</v>
      </c>
      <c r="JI52" s="62">
        <f ca="1">JI49*(-Inputs!$G$46/12)</f>
        <v>0</v>
      </c>
      <c r="JJ52" s="62">
        <f ca="1">JJ49*(-Inputs!$G$46/12)</f>
        <v>0</v>
      </c>
      <c r="JK52" s="62">
        <f ca="1">JK49*(-Inputs!$G$46/12)</f>
        <v>0</v>
      </c>
      <c r="JL52" s="62">
        <f ca="1">JL49*(-Inputs!$G$46/12)</f>
        <v>0</v>
      </c>
      <c r="JM52" s="62">
        <f ca="1">JM49*(-Inputs!$G$46/12)</f>
        <v>0</v>
      </c>
      <c r="JN52" s="62">
        <f ca="1">JN49*(-Inputs!$G$46/12)</f>
        <v>0</v>
      </c>
      <c r="JO52" s="62">
        <f ca="1">JO49*(-Inputs!$G$46/12)</f>
        <v>0</v>
      </c>
      <c r="JP52" s="62">
        <f ca="1">JP49*(-Inputs!$G$46/12)</f>
        <v>0</v>
      </c>
      <c r="JQ52" s="62">
        <f ca="1">JQ49*(-Inputs!$G$46/12)</f>
        <v>0</v>
      </c>
      <c r="JR52" s="62">
        <f ca="1">JR49*(-Inputs!$G$46/12)</f>
        <v>0</v>
      </c>
      <c r="JS52" s="62">
        <f ca="1">JS49*(-Inputs!$G$46/12)</f>
        <v>0</v>
      </c>
      <c r="JT52" s="62">
        <f ca="1">JT49*(-Inputs!$G$46/12)</f>
        <v>0</v>
      </c>
      <c r="JU52" s="62">
        <f ca="1">JU49*(-Inputs!$G$46/12)</f>
        <v>0</v>
      </c>
      <c r="JV52" s="62">
        <f ca="1">JV49*(-Inputs!$G$46/12)</f>
        <v>0</v>
      </c>
      <c r="JW52" s="62">
        <f ca="1">JW49*(-Inputs!$G$46/12)</f>
        <v>0</v>
      </c>
      <c r="JX52" s="62">
        <f ca="1">JX49*(-Inputs!$G$46/12)</f>
        <v>0</v>
      </c>
      <c r="JY52" s="62">
        <f ca="1">JY49*(-Inputs!$G$46/12)</f>
        <v>0</v>
      </c>
      <c r="JZ52" s="62">
        <f ca="1">JZ49*(-Inputs!$G$46/12)</f>
        <v>0</v>
      </c>
      <c r="KA52" s="62">
        <f ca="1">KA49*(-Inputs!$G$46/12)</f>
        <v>0</v>
      </c>
      <c r="KB52" s="62">
        <f ca="1">KB49*(-Inputs!$G$46/12)</f>
        <v>0</v>
      </c>
      <c r="KC52" s="62">
        <f ca="1">KC49*(-Inputs!$G$46/12)</f>
        <v>0</v>
      </c>
      <c r="KD52" s="62">
        <f ca="1">KD49*(-Inputs!$G$46/12)</f>
        <v>0</v>
      </c>
      <c r="KE52" s="62">
        <f ca="1">KE49*(-Inputs!$G$46/12)</f>
        <v>0</v>
      </c>
    </row>
    <row r="53" spans="1:291" x14ac:dyDescent="0.3">
      <c r="C53" t="s">
        <v>38</v>
      </c>
      <c r="G53" s="59">
        <f t="shared" ref="G53:P53" ca="1" si="980">G49+G51</f>
        <v>0</v>
      </c>
      <c r="H53" s="59">
        <f t="shared" ca="1" si="980"/>
        <v>0</v>
      </c>
      <c r="I53" s="59">
        <f t="shared" ca="1" si="980"/>
        <v>0</v>
      </c>
      <c r="J53" s="59">
        <f t="shared" ca="1" si="980"/>
        <v>0</v>
      </c>
      <c r="K53" s="59">
        <f t="shared" ca="1" si="980"/>
        <v>0</v>
      </c>
      <c r="L53" s="59">
        <f t="shared" ca="1" si="980"/>
        <v>0</v>
      </c>
      <c r="M53" s="59">
        <f t="shared" ca="1" si="980"/>
        <v>0</v>
      </c>
      <c r="N53" s="59">
        <f t="shared" ca="1" si="980"/>
        <v>0</v>
      </c>
      <c r="O53" s="59">
        <f t="shared" ca="1" si="980"/>
        <v>0</v>
      </c>
      <c r="P53" s="59">
        <f t="shared" ca="1" si="980"/>
        <v>0</v>
      </c>
      <c r="Q53" s="59">
        <f t="shared" ref="Q53:CB53" ca="1" si="981">Q49+Q51</f>
        <v>0</v>
      </c>
      <c r="R53" s="59">
        <f t="shared" ca="1" si="981"/>
        <v>0</v>
      </c>
      <c r="S53" s="59">
        <f t="shared" ca="1" si="981"/>
        <v>0</v>
      </c>
      <c r="T53" s="59">
        <f t="shared" ca="1" si="981"/>
        <v>0</v>
      </c>
      <c r="U53" s="59">
        <f t="shared" ca="1" si="981"/>
        <v>0</v>
      </c>
      <c r="V53" s="59">
        <f t="shared" ca="1" si="981"/>
        <v>0</v>
      </c>
      <c r="W53" s="59">
        <f t="shared" ca="1" si="981"/>
        <v>0</v>
      </c>
      <c r="X53" s="59">
        <f t="shared" ca="1" si="981"/>
        <v>0</v>
      </c>
      <c r="Y53" s="59">
        <f t="shared" ca="1" si="981"/>
        <v>0</v>
      </c>
      <c r="Z53" s="59">
        <f t="shared" ca="1" si="981"/>
        <v>0</v>
      </c>
      <c r="AA53" s="59">
        <f t="shared" ca="1" si="981"/>
        <v>0</v>
      </c>
      <c r="AB53" s="59">
        <f t="shared" ca="1" si="981"/>
        <v>0</v>
      </c>
      <c r="AC53" s="59">
        <f t="shared" ca="1" si="981"/>
        <v>0</v>
      </c>
      <c r="AD53" s="59">
        <f t="shared" ca="1" si="981"/>
        <v>0</v>
      </c>
      <c r="AE53" s="59">
        <f t="shared" ca="1" si="981"/>
        <v>0</v>
      </c>
      <c r="AF53" s="59">
        <f t="shared" ca="1" si="981"/>
        <v>0</v>
      </c>
      <c r="AG53" s="59">
        <f t="shared" ca="1" si="981"/>
        <v>0</v>
      </c>
      <c r="AH53" s="59">
        <f t="shared" ca="1" si="981"/>
        <v>0</v>
      </c>
      <c r="AI53" s="59">
        <f t="shared" ca="1" si="981"/>
        <v>0</v>
      </c>
      <c r="AJ53" s="59">
        <f t="shared" ca="1" si="981"/>
        <v>0</v>
      </c>
      <c r="AK53" s="59">
        <f t="shared" ca="1" si="981"/>
        <v>0</v>
      </c>
      <c r="AL53" s="59">
        <f t="shared" ca="1" si="981"/>
        <v>0</v>
      </c>
      <c r="AM53" s="59">
        <f t="shared" ca="1" si="981"/>
        <v>0</v>
      </c>
      <c r="AN53" s="59">
        <f t="shared" ca="1" si="981"/>
        <v>0</v>
      </c>
      <c r="AO53" s="59">
        <f t="shared" ca="1" si="981"/>
        <v>0</v>
      </c>
      <c r="AP53" s="59">
        <f t="shared" ca="1" si="981"/>
        <v>0</v>
      </c>
      <c r="AQ53" s="59">
        <f t="shared" ca="1" si="981"/>
        <v>0</v>
      </c>
      <c r="AR53" s="59">
        <f t="shared" ca="1" si="981"/>
        <v>0</v>
      </c>
      <c r="AS53" s="59">
        <f t="shared" ca="1" si="981"/>
        <v>0</v>
      </c>
      <c r="AT53" s="59">
        <f t="shared" ca="1" si="981"/>
        <v>0</v>
      </c>
      <c r="AU53" s="59">
        <f t="shared" ca="1" si="981"/>
        <v>0</v>
      </c>
      <c r="AV53" s="59">
        <f t="shared" ca="1" si="981"/>
        <v>0</v>
      </c>
      <c r="AW53" s="59">
        <f t="shared" ca="1" si="981"/>
        <v>0</v>
      </c>
      <c r="AX53" s="59">
        <f t="shared" ca="1" si="981"/>
        <v>-202388.12168474251</v>
      </c>
      <c r="AY53" s="59">
        <f t="shared" ca="1" si="981"/>
        <v>-201698.10255753604</v>
      </c>
      <c r="AZ53" s="59">
        <f t="shared" ca="1" si="981"/>
        <v>-201006.93339845087</v>
      </c>
      <c r="BA53" s="59">
        <f t="shared" ca="1" si="981"/>
        <v>-200314.61229076723</v>
      </c>
      <c r="BB53" s="59">
        <f t="shared" ca="1" si="981"/>
        <v>-199621.13731457078</v>
      </c>
      <c r="BC53" s="59">
        <f t="shared" ca="1" si="981"/>
        <v>-198926.50654674735</v>
      </c>
      <c r="BD53" s="59">
        <f t="shared" ca="1" si="981"/>
        <v>-198230.71806097755</v>
      </c>
      <c r="BE53" s="59">
        <f t="shared" ca="1" si="981"/>
        <v>-197533.76992773145</v>
      </c>
      <c r="BF53" s="59">
        <f t="shared" ca="1" si="981"/>
        <v>-196835.66021426328</v>
      </c>
      <c r="BG53" s="59">
        <f t="shared" ca="1" si="981"/>
        <v>-196136.38698460601</v>
      </c>
      <c r="BH53" s="59">
        <f t="shared" ca="1" si="981"/>
        <v>-195435.94829956596</v>
      </c>
      <c r="BI53" s="59">
        <f t="shared" ca="1" si="981"/>
        <v>-194734.34221671752</v>
      </c>
      <c r="BJ53" s="59">
        <f t="shared" ca="1" si="981"/>
        <v>-194031.56679039766</v>
      </c>
      <c r="BK53" s="59">
        <f t="shared" ca="1" si="981"/>
        <v>-193327.6200717006</v>
      </c>
      <c r="BL53" s="59">
        <f t="shared" ca="1" si="981"/>
        <v>-192622.50010847239</v>
      </c>
      <c r="BM53" s="59">
        <f t="shared" ca="1" si="981"/>
        <v>-191916.20494530545</v>
      </c>
      <c r="BN53" s="59">
        <f t="shared" ca="1" si="981"/>
        <v>-191208.73262353323</v>
      </c>
      <c r="BO53" s="59">
        <f t="shared" ca="1" si="981"/>
        <v>-190500.08118122473</v>
      </c>
      <c r="BP53" s="59">
        <f t="shared" ca="1" si="981"/>
        <v>-189790.24865317906</v>
      </c>
      <c r="BQ53" s="59">
        <f t="shared" ca="1" si="981"/>
        <v>-189079.23307091999</v>
      </c>
      <c r="BR53" s="59">
        <f t="shared" ca="1" si="981"/>
        <v>-188367.03246269046</v>
      </c>
      <c r="BS53" s="59">
        <f t="shared" ca="1" si="981"/>
        <v>-187653.64485344721</v>
      </c>
      <c r="BT53" s="59">
        <f t="shared" ca="1" si="981"/>
        <v>-186939.06826485525</v>
      </c>
      <c r="BU53" s="59">
        <f t="shared" ca="1" si="981"/>
        <v>-186223.3007152823</v>
      </c>
      <c r="BV53" s="59">
        <f t="shared" ca="1" si="981"/>
        <v>-185506.34021979338</v>
      </c>
      <c r="BW53" s="59">
        <f t="shared" ca="1" si="981"/>
        <v>-184788.18479014531</v>
      </c>
      <c r="BX53" s="59">
        <f t="shared" ca="1" si="981"/>
        <v>-184068.83243478119</v>
      </c>
      <c r="BY53" s="59">
        <f t="shared" ca="1" si="981"/>
        <v>-183348.28115882477</v>
      </c>
      <c r="BZ53" s="59">
        <f t="shared" ca="1" si="981"/>
        <v>-182626.52896407509</v>
      </c>
      <c r="CA53" s="59">
        <f t="shared" ca="1" si="981"/>
        <v>-181903.57384900082</v>
      </c>
      <c r="CB53" s="59">
        <f t="shared" ca="1" si="981"/>
        <v>-181179.41380873477</v>
      </c>
      <c r="CC53" s="59">
        <f t="shared" ref="CC53:EN53" ca="1" si="982">CC49+CC51</f>
        <v>-180454.04683506826</v>
      </c>
      <c r="CD53" s="59">
        <f t="shared" ca="1" si="982"/>
        <v>-179727.47091644566</v>
      </c>
      <c r="CE53" s="59">
        <f t="shared" ca="1" si="982"/>
        <v>-178999.68403795868</v>
      </c>
      <c r="CF53" s="59">
        <f t="shared" ca="1" si="982"/>
        <v>-178270.68418134088</v>
      </c>
      <c r="CG53" s="59">
        <f t="shared" ca="1" si="982"/>
        <v>-177540.46932496206</v>
      </c>
      <c r="CH53" s="59">
        <f t="shared" ca="1" si="982"/>
        <v>-176809.03744382263</v>
      </c>
      <c r="CI53" s="59">
        <f t="shared" ca="1" si="982"/>
        <v>-176076.38650954794</v>
      </c>
      <c r="CJ53" s="59">
        <f t="shared" ca="1" si="982"/>
        <v>-175342.5144903828</v>
      </c>
      <c r="CK53" s="59">
        <f t="shared" ca="1" si="982"/>
        <v>-174607.41935118573</v>
      </c>
      <c r="CL53" s="59">
        <f t="shared" ca="1" si="982"/>
        <v>-173871.09905342333</v>
      </c>
      <c r="CM53" s="59">
        <f t="shared" ca="1" si="982"/>
        <v>-173133.55155516465</v>
      </c>
      <c r="CN53" s="59">
        <f t="shared" ca="1" si="982"/>
        <v>-172394.77481107553</v>
      </c>
      <c r="CO53" s="59">
        <f t="shared" ca="1" si="982"/>
        <v>-171654.76677241296</v>
      </c>
      <c r="CP53" s="59">
        <f t="shared" ca="1" si="982"/>
        <v>-170913.52538701927</v>
      </c>
      <c r="CQ53" s="59">
        <f t="shared" ca="1" si="982"/>
        <v>-170171.04859931659</v>
      </c>
      <c r="CR53" s="59">
        <f t="shared" ca="1" si="982"/>
        <v>-169427.33435030107</v>
      </c>
      <c r="CS53" s="59">
        <f t="shared" ca="1" si="982"/>
        <v>-168682.38057753717</v>
      </c>
      <c r="CT53" s="59">
        <f t="shared" ca="1" si="982"/>
        <v>-167936.18521515201</v>
      </c>
      <c r="CU53" s="59">
        <f t="shared" ca="1" si="982"/>
        <v>-167188.74619382955</v>
      </c>
      <c r="CV53" s="59">
        <f t="shared" ca="1" si="982"/>
        <v>-166440.06144080489</v>
      </c>
      <c r="CW53" s="59">
        <f t="shared" ca="1" si="982"/>
        <v>-165690.1288798585</v>
      </c>
      <c r="CX53" s="59">
        <f t="shared" ca="1" si="982"/>
        <v>-164938.94643131056</v>
      </c>
      <c r="CY53" s="59">
        <f t="shared" ca="1" si="982"/>
        <v>-164186.51201201501</v>
      </c>
      <c r="CZ53" s="59">
        <f t="shared" ca="1" si="982"/>
        <v>-163432.82353535399</v>
      </c>
      <c r="DA53" s="59">
        <f t="shared" ca="1" si="982"/>
        <v>-162677.87891123188</v>
      </c>
      <c r="DB53" s="59">
        <f t="shared" ca="1" si="982"/>
        <v>-161921.67604606954</v>
      </c>
      <c r="DC53" s="59">
        <f t="shared" ca="1" si="982"/>
        <v>-161164.21284279859</v>
      </c>
      <c r="DD53" s="59">
        <f t="shared" ca="1" si="982"/>
        <v>-160405.48720085554</v>
      </c>
      <c r="DE53" s="59">
        <f t="shared" ca="1" si="982"/>
        <v>-159645.49701617591</v>
      </c>
      <c r="DF53" s="59">
        <f t="shared" ca="1" si="982"/>
        <v>-158884.24018118848</v>
      </c>
      <c r="DG53" s="59">
        <f t="shared" ca="1" si="982"/>
        <v>-158121.71458480941</v>
      </c>
      <c r="DH53" s="59">
        <f t="shared" ca="1" si="982"/>
        <v>-157357.91811243637</v>
      </c>
      <c r="DI53" s="59">
        <f t="shared" ca="1" si="982"/>
        <v>-156592.84864594272</v>
      </c>
      <c r="DJ53" s="59">
        <f t="shared" ca="1" si="982"/>
        <v>-155826.50406367157</v>
      </c>
      <c r="DK53" s="59">
        <f t="shared" ca="1" si="982"/>
        <v>-155058.88224042999</v>
      </c>
      <c r="DL53" s="59">
        <f t="shared" ca="1" si="982"/>
        <v>-154289.98104748299</v>
      </c>
      <c r="DM53" s="59">
        <f t="shared" ca="1" si="982"/>
        <v>-153519.79835254775</v>
      </c>
      <c r="DN53" s="59">
        <f t="shared" ca="1" si="982"/>
        <v>-152748.3320197876</v>
      </c>
      <c r="DO53" s="59">
        <f t="shared" ca="1" si="982"/>
        <v>-151975.5799098062</v>
      </c>
      <c r="DP53" s="59">
        <f t="shared" ca="1" si="982"/>
        <v>-151201.5398796415</v>
      </c>
      <c r="DQ53" s="59">
        <f t="shared" ca="1" si="982"/>
        <v>-150426.20978275983</v>
      </c>
      <c r="DR53" s="59">
        <f t="shared" ca="1" si="982"/>
        <v>-149649.58746905005</v>
      </c>
      <c r="DS53" s="59">
        <f t="shared" ca="1" si="982"/>
        <v>-148871.67078481743</v>
      </c>
      <c r="DT53" s="59">
        <f t="shared" ca="1" si="982"/>
        <v>-148092.45757277773</v>
      </c>
      <c r="DU53" s="59">
        <f t="shared" ca="1" si="982"/>
        <v>-147311.94567205131</v>
      </c>
      <c r="DV53" s="59">
        <f t="shared" ca="1" si="982"/>
        <v>-146530.132918157</v>
      </c>
      <c r="DW53" s="59">
        <f t="shared" ca="1" si="982"/>
        <v>-145747.0171430062</v>
      </c>
      <c r="DX53" s="59">
        <f t="shared" ca="1" si="982"/>
        <v>-144962.59617489684</v>
      </c>
      <c r="DY53" s="59">
        <f t="shared" ca="1" si="982"/>
        <v>-144176.86783850729</v>
      </c>
      <c r="DZ53" s="59">
        <f t="shared" ca="1" si="982"/>
        <v>-143389.82995489042</v>
      </c>
      <c r="EA53" s="59">
        <f t="shared" ca="1" si="982"/>
        <v>0</v>
      </c>
      <c r="EB53" s="59">
        <f t="shared" ca="1" si="982"/>
        <v>0</v>
      </c>
      <c r="EC53" s="59">
        <f t="shared" ca="1" si="982"/>
        <v>0</v>
      </c>
      <c r="ED53" s="59">
        <f t="shared" ca="1" si="982"/>
        <v>0</v>
      </c>
      <c r="EE53" s="59">
        <f t="shared" ca="1" si="982"/>
        <v>0</v>
      </c>
      <c r="EF53" s="59">
        <f t="shared" ca="1" si="982"/>
        <v>0</v>
      </c>
      <c r="EG53" s="59">
        <f t="shared" ca="1" si="982"/>
        <v>0</v>
      </c>
      <c r="EH53" s="59">
        <f t="shared" ca="1" si="982"/>
        <v>0</v>
      </c>
      <c r="EI53" s="59">
        <f t="shared" ca="1" si="982"/>
        <v>0</v>
      </c>
      <c r="EJ53" s="59">
        <f t="shared" ca="1" si="982"/>
        <v>0</v>
      </c>
      <c r="EK53" s="59">
        <f t="shared" ca="1" si="982"/>
        <v>0</v>
      </c>
      <c r="EL53" s="59">
        <f t="shared" ca="1" si="982"/>
        <v>0</v>
      </c>
      <c r="EM53" s="59">
        <f t="shared" ca="1" si="982"/>
        <v>0</v>
      </c>
      <c r="EN53" s="59">
        <f t="shared" ca="1" si="982"/>
        <v>0</v>
      </c>
      <c r="EO53" s="59">
        <f t="shared" ref="EO53:GZ53" ca="1" si="983">EO49+EO51</f>
        <v>0</v>
      </c>
      <c r="EP53" s="59">
        <f t="shared" ca="1" si="983"/>
        <v>0</v>
      </c>
      <c r="EQ53" s="59">
        <f t="shared" ca="1" si="983"/>
        <v>0</v>
      </c>
      <c r="ER53" s="59">
        <f t="shared" ca="1" si="983"/>
        <v>0</v>
      </c>
      <c r="ES53" s="59">
        <f t="shared" ca="1" si="983"/>
        <v>0</v>
      </c>
      <c r="ET53" s="59">
        <f t="shared" ca="1" si="983"/>
        <v>0</v>
      </c>
      <c r="EU53" s="59">
        <f t="shared" ca="1" si="983"/>
        <v>0</v>
      </c>
      <c r="EV53" s="59">
        <f t="shared" ca="1" si="983"/>
        <v>0</v>
      </c>
      <c r="EW53" s="59">
        <f t="shared" ca="1" si="983"/>
        <v>0</v>
      </c>
      <c r="EX53" s="59">
        <f t="shared" ca="1" si="983"/>
        <v>0</v>
      </c>
      <c r="EY53" s="59">
        <f t="shared" ca="1" si="983"/>
        <v>0</v>
      </c>
      <c r="EZ53" s="59">
        <f t="shared" ca="1" si="983"/>
        <v>0</v>
      </c>
      <c r="FA53" s="59">
        <f t="shared" ca="1" si="983"/>
        <v>0</v>
      </c>
      <c r="FB53" s="59">
        <f t="shared" ca="1" si="983"/>
        <v>0</v>
      </c>
      <c r="FC53" s="59">
        <f t="shared" ca="1" si="983"/>
        <v>0</v>
      </c>
      <c r="FD53" s="59">
        <f t="shared" ca="1" si="983"/>
        <v>0</v>
      </c>
      <c r="FE53" s="59">
        <f t="shared" ca="1" si="983"/>
        <v>0</v>
      </c>
      <c r="FF53" s="59">
        <f t="shared" ca="1" si="983"/>
        <v>0</v>
      </c>
      <c r="FG53" s="59">
        <f t="shared" ca="1" si="983"/>
        <v>0</v>
      </c>
      <c r="FH53" s="59">
        <f t="shared" ca="1" si="983"/>
        <v>0</v>
      </c>
      <c r="FI53" s="59">
        <f t="shared" ca="1" si="983"/>
        <v>0</v>
      </c>
      <c r="FJ53" s="59">
        <f t="shared" ca="1" si="983"/>
        <v>0</v>
      </c>
      <c r="FK53" s="59">
        <f t="shared" ca="1" si="983"/>
        <v>0</v>
      </c>
      <c r="FL53" s="59">
        <f t="shared" ca="1" si="983"/>
        <v>0</v>
      </c>
      <c r="FM53" s="59">
        <f t="shared" ca="1" si="983"/>
        <v>0</v>
      </c>
      <c r="FN53" s="59">
        <f t="shared" ca="1" si="983"/>
        <v>0</v>
      </c>
      <c r="FO53" s="59">
        <f t="shared" ca="1" si="983"/>
        <v>0</v>
      </c>
      <c r="FP53" s="59">
        <f t="shared" ca="1" si="983"/>
        <v>0</v>
      </c>
      <c r="FQ53" s="59">
        <f t="shared" ca="1" si="983"/>
        <v>0</v>
      </c>
      <c r="FR53" s="59">
        <f t="shared" ca="1" si="983"/>
        <v>0</v>
      </c>
      <c r="FS53" s="59">
        <f t="shared" ca="1" si="983"/>
        <v>0</v>
      </c>
      <c r="FT53" s="59">
        <f t="shared" ca="1" si="983"/>
        <v>0</v>
      </c>
      <c r="FU53" s="59">
        <f t="shared" ca="1" si="983"/>
        <v>0</v>
      </c>
      <c r="FV53" s="59">
        <f t="shared" ca="1" si="983"/>
        <v>0</v>
      </c>
      <c r="FW53" s="59">
        <f t="shared" ca="1" si="983"/>
        <v>0</v>
      </c>
      <c r="FX53" s="59">
        <f t="shared" ca="1" si="983"/>
        <v>0</v>
      </c>
      <c r="FY53" s="59">
        <f t="shared" ca="1" si="983"/>
        <v>0</v>
      </c>
      <c r="FZ53" s="59">
        <f t="shared" ca="1" si="983"/>
        <v>0</v>
      </c>
      <c r="GA53" s="59">
        <f t="shared" ca="1" si="983"/>
        <v>0</v>
      </c>
      <c r="GB53" s="59">
        <f t="shared" ca="1" si="983"/>
        <v>0</v>
      </c>
      <c r="GC53" s="59">
        <f t="shared" ca="1" si="983"/>
        <v>0</v>
      </c>
      <c r="GD53" s="59">
        <f t="shared" ca="1" si="983"/>
        <v>0</v>
      </c>
      <c r="GE53" s="59">
        <f t="shared" ca="1" si="983"/>
        <v>0</v>
      </c>
      <c r="GF53" s="59">
        <f t="shared" ca="1" si="983"/>
        <v>0</v>
      </c>
      <c r="GG53" s="59">
        <f t="shared" ca="1" si="983"/>
        <v>0</v>
      </c>
      <c r="GH53" s="59">
        <f t="shared" ca="1" si="983"/>
        <v>0</v>
      </c>
      <c r="GI53" s="59">
        <f t="shared" ca="1" si="983"/>
        <v>0</v>
      </c>
      <c r="GJ53" s="59">
        <f t="shared" ca="1" si="983"/>
        <v>0</v>
      </c>
      <c r="GK53" s="59">
        <f t="shared" ca="1" si="983"/>
        <v>0</v>
      </c>
      <c r="GL53" s="59">
        <f t="shared" ca="1" si="983"/>
        <v>0</v>
      </c>
      <c r="GM53" s="59">
        <f t="shared" ca="1" si="983"/>
        <v>0</v>
      </c>
      <c r="GN53" s="59">
        <f t="shared" ca="1" si="983"/>
        <v>0</v>
      </c>
      <c r="GO53" s="59">
        <f t="shared" ca="1" si="983"/>
        <v>0</v>
      </c>
      <c r="GP53" s="59">
        <f t="shared" ca="1" si="983"/>
        <v>0</v>
      </c>
      <c r="GQ53" s="59">
        <f t="shared" ca="1" si="983"/>
        <v>0</v>
      </c>
      <c r="GR53" s="59">
        <f t="shared" ca="1" si="983"/>
        <v>0</v>
      </c>
      <c r="GS53" s="59">
        <f t="shared" ca="1" si="983"/>
        <v>0</v>
      </c>
      <c r="GT53" s="59">
        <f t="shared" ca="1" si="983"/>
        <v>0</v>
      </c>
      <c r="GU53" s="59">
        <f t="shared" ca="1" si="983"/>
        <v>0</v>
      </c>
      <c r="GV53" s="59">
        <f t="shared" ca="1" si="983"/>
        <v>0</v>
      </c>
      <c r="GW53" s="59">
        <f t="shared" ca="1" si="983"/>
        <v>0</v>
      </c>
      <c r="GX53" s="59">
        <f t="shared" ca="1" si="983"/>
        <v>0</v>
      </c>
      <c r="GY53" s="59">
        <f t="shared" ca="1" si="983"/>
        <v>0</v>
      </c>
      <c r="GZ53" s="59">
        <f t="shared" ca="1" si="983"/>
        <v>0</v>
      </c>
      <c r="HA53" s="59">
        <f t="shared" ref="HA53:JL53" ca="1" si="984">HA49+HA51</f>
        <v>0</v>
      </c>
      <c r="HB53" s="59">
        <f t="shared" ca="1" si="984"/>
        <v>0</v>
      </c>
      <c r="HC53" s="59">
        <f t="shared" ca="1" si="984"/>
        <v>0</v>
      </c>
      <c r="HD53" s="59">
        <f t="shared" ca="1" si="984"/>
        <v>0</v>
      </c>
      <c r="HE53" s="59">
        <f t="shared" ca="1" si="984"/>
        <v>0</v>
      </c>
      <c r="HF53" s="59">
        <f t="shared" ca="1" si="984"/>
        <v>0</v>
      </c>
      <c r="HG53" s="59">
        <f t="shared" ca="1" si="984"/>
        <v>0</v>
      </c>
      <c r="HH53" s="59">
        <f t="shared" ca="1" si="984"/>
        <v>0</v>
      </c>
      <c r="HI53" s="59">
        <f t="shared" ca="1" si="984"/>
        <v>0</v>
      </c>
      <c r="HJ53" s="59">
        <f t="shared" ca="1" si="984"/>
        <v>0</v>
      </c>
      <c r="HK53" s="59">
        <f t="shared" ca="1" si="984"/>
        <v>0</v>
      </c>
      <c r="HL53" s="59">
        <f t="shared" ca="1" si="984"/>
        <v>0</v>
      </c>
      <c r="HM53" s="59">
        <f t="shared" ca="1" si="984"/>
        <v>0</v>
      </c>
      <c r="HN53" s="59">
        <f t="shared" ca="1" si="984"/>
        <v>0</v>
      </c>
      <c r="HO53" s="59">
        <f t="shared" ca="1" si="984"/>
        <v>0</v>
      </c>
      <c r="HP53" s="59">
        <f t="shared" ca="1" si="984"/>
        <v>0</v>
      </c>
      <c r="HQ53" s="59">
        <f t="shared" ca="1" si="984"/>
        <v>0</v>
      </c>
      <c r="HR53" s="59">
        <f t="shared" ca="1" si="984"/>
        <v>0</v>
      </c>
      <c r="HS53" s="59">
        <f t="shared" ca="1" si="984"/>
        <v>0</v>
      </c>
      <c r="HT53" s="59">
        <f t="shared" ca="1" si="984"/>
        <v>0</v>
      </c>
      <c r="HU53" s="59">
        <f t="shared" ca="1" si="984"/>
        <v>0</v>
      </c>
      <c r="HV53" s="59">
        <f t="shared" ca="1" si="984"/>
        <v>0</v>
      </c>
      <c r="HW53" s="59">
        <f t="shared" ca="1" si="984"/>
        <v>0</v>
      </c>
      <c r="HX53" s="59">
        <f t="shared" ca="1" si="984"/>
        <v>0</v>
      </c>
      <c r="HY53" s="59">
        <f t="shared" ca="1" si="984"/>
        <v>0</v>
      </c>
      <c r="HZ53" s="59">
        <f t="shared" ca="1" si="984"/>
        <v>0</v>
      </c>
      <c r="IA53" s="59">
        <f t="shared" ca="1" si="984"/>
        <v>0</v>
      </c>
      <c r="IB53" s="59">
        <f t="shared" ca="1" si="984"/>
        <v>0</v>
      </c>
      <c r="IC53" s="59">
        <f t="shared" ca="1" si="984"/>
        <v>0</v>
      </c>
      <c r="ID53" s="59">
        <f t="shared" ca="1" si="984"/>
        <v>0</v>
      </c>
      <c r="IE53" s="59">
        <f t="shared" ca="1" si="984"/>
        <v>0</v>
      </c>
      <c r="IF53" s="59">
        <f t="shared" ca="1" si="984"/>
        <v>0</v>
      </c>
      <c r="IG53" s="59">
        <f t="shared" ca="1" si="984"/>
        <v>0</v>
      </c>
      <c r="IH53" s="59">
        <f t="shared" ca="1" si="984"/>
        <v>0</v>
      </c>
      <c r="II53" s="59">
        <f t="shared" ca="1" si="984"/>
        <v>0</v>
      </c>
      <c r="IJ53" s="59">
        <f t="shared" ca="1" si="984"/>
        <v>0</v>
      </c>
      <c r="IK53" s="59">
        <f t="shared" ca="1" si="984"/>
        <v>0</v>
      </c>
      <c r="IL53" s="59">
        <f t="shared" ca="1" si="984"/>
        <v>0</v>
      </c>
      <c r="IM53" s="59">
        <f t="shared" ca="1" si="984"/>
        <v>0</v>
      </c>
      <c r="IN53" s="59">
        <f t="shared" ca="1" si="984"/>
        <v>0</v>
      </c>
      <c r="IO53" s="59">
        <f t="shared" ca="1" si="984"/>
        <v>0</v>
      </c>
      <c r="IP53" s="59">
        <f t="shared" ca="1" si="984"/>
        <v>0</v>
      </c>
      <c r="IQ53" s="59">
        <f t="shared" ca="1" si="984"/>
        <v>0</v>
      </c>
      <c r="IR53" s="59">
        <f t="shared" ca="1" si="984"/>
        <v>0</v>
      </c>
      <c r="IS53" s="59">
        <f t="shared" ca="1" si="984"/>
        <v>0</v>
      </c>
      <c r="IT53" s="59">
        <f t="shared" ca="1" si="984"/>
        <v>0</v>
      </c>
      <c r="IU53" s="59">
        <f t="shared" ca="1" si="984"/>
        <v>0</v>
      </c>
      <c r="IV53" s="59">
        <f t="shared" ca="1" si="984"/>
        <v>0</v>
      </c>
      <c r="IW53" s="59">
        <f t="shared" ca="1" si="984"/>
        <v>0</v>
      </c>
      <c r="IX53" s="59">
        <f t="shared" ca="1" si="984"/>
        <v>0</v>
      </c>
      <c r="IY53" s="59">
        <f t="shared" ca="1" si="984"/>
        <v>0</v>
      </c>
      <c r="IZ53" s="59">
        <f t="shared" ca="1" si="984"/>
        <v>0</v>
      </c>
      <c r="JA53" s="59">
        <f t="shared" ca="1" si="984"/>
        <v>0</v>
      </c>
      <c r="JB53" s="59">
        <f t="shared" ca="1" si="984"/>
        <v>0</v>
      </c>
      <c r="JC53" s="59">
        <f t="shared" ca="1" si="984"/>
        <v>0</v>
      </c>
      <c r="JD53" s="59">
        <f t="shared" ca="1" si="984"/>
        <v>0</v>
      </c>
      <c r="JE53" s="59">
        <f t="shared" ca="1" si="984"/>
        <v>0</v>
      </c>
      <c r="JF53" s="59">
        <f t="shared" ca="1" si="984"/>
        <v>0</v>
      </c>
      <c r="JG53" s="59">
        <f t="shared" ca="1" si="984"/>
        <v>0</v>
      </c>
      <c r="JH53" s="59">
        <f t="shared" ca="1" si="984"/>
        <v>0</v>
      </c>
      <c r="JI53" s="59">
        <f t="shared" ca="1" si="984"/>
        <v>0</v>
      </c>
      <c r="JJ53" s="59">
        <f t="shared" ca="1" si="984"/>
        <v>0</v>
      </c>
      <c r="JK53" s="59">
        <f t="shared" ca="1" si="984"/>
        <v>0</v>
      </c>
      <c r="JL53" s="59">
        <f t="shared" ca="1" si="984"/>
        <v>0</v>
      </c>
      <c r="JM53" s="59">
        <f t="shared" ref="JM53:KE53" ca="1" si="985">JM49+JM51</f>
        <v>0</v>
      </c>
      <c r="JN53" s="59">
        <f t="shared" ca="1" si="985"/>
        <v>0</v>
      </c>
      <c r="JO53" s="59">
        <f t="shared" ca="1" si="985"/>
        <v>0</v>
      </c>
      <c r="JP53" s="59">
        <f t="shared" ca="1" si="985"/>
        <v>0</v>
      </c>
      <c r="JQ53" s="59">
        <f t="shared" ca="1" si="985"/>
        <v>0</v>
      </c>
      <c r="JR53" s="59">
        <f t="shared" ca="1" si="985"/>
        <v>0</v>
      </c>
      <c r="JS53" s="59">
        <f t="shared" ca="1" si="985"/>
        <v>0</v>
      </c>
      <c r="JT53" s="59">
        <f t="shared" ca="1" si="985"/>
        <v>0</v>
      </c>
      <c r="JU53" s="59">
        <f t="shared" ca="1" si="985"/>
        <v>0</v>
      </c>
      <c r="JV53" s="59">
        <f t="shared" ca="1" si="985"/>
        <v>0</v>
      </c>
      <c r="JW53" s="59">
        <f t="shared" ca="1" si="985"/>
        <v>0</v>
      </c>
      <c r="JX53" s="59">
        <f t="shared" ca="1" si="985"/>
        <v>0</v>
      </c>
      <c r="JY53" s="59">
        <f t="shared" ca="1" si="985"/>
        <v>0</v>
      </c>
      <c r="JZ53" s="59">
        <f t="shared" ca="1" si="985"/>
        <v>0</v>
      </c>
      <c r="KA53" s="59">
        <f t="shared" ca="1" si="985"/>
        <v>0</v>
      </c>
      <c r="KB53" s="59">
        <f t="shared" ca="1" si="985"/>
        <v>0</v>
      </c>
      <c r="KC53" s="59">
        <f t="shared" ca="1" si="985"/>
        <v>0</v>
      </c>
      <c r="KD53" s="59">
        <f t="shared" ca="1" si="985"/>
        <v>0</v>
      </c>
      <c r="KE53" s="59">
        <f t="shared" ca="1" si="985"/>
        <v>0</v>
      </c>
    </row>
    <row r="54" spans="1:291" x14ac:dyDescent="0.3"/>
    <row r="55" spans="1:291" ht="21" x14ac:dyDescent="0.4">
      <c r="A55" s="2" t="s">
        <v>47</v>
      </c>
    </row>
    <row r="56" spans="1:291" x14ac:dyDescent="0.3">
      <c r="C56" t="s">
        <v>47</v>
      </c>
      <c r="G56" s="59">
        <f ca="1">IF(G4=0,-Inputs!$G$54,0)*G6</f>
        <v>-2000</v>
      </c>
      <c r="H56" s="59">
        <f ca="1">IF(H4=0,-Inputs!$G$54,0)*H6</f>
        <v>-2000</v>
      </c>
      <c r="I56" s="59">
        <f ca="1">IF(I4=0,-Inputs!$G$54,0)*I6</f>
        <v>-2000</v>
      </c>
      <c r="J56" s="59">
        <f ca="1">IF(J4=0,-Inputs!$G$54,0)*J6</f>
        <v>-2040</v>
      </c>
      <c r="K56" s="59">
        <f ca="1">IF(K4=0,-Inputs!$G$54,0)*K6</f>
        <v>0</v>
      </c>
      <c r="L56" s="59">
        <f ca="1">IF(L4=0,-Inputs!$G$54,0)*L6</f>
        <v>0</v>
      </c>
      <c r="M56" s="59">
        <f ca="1">IF(M4=0,-Inputs!$G$54,0)*M6</f>
        <v>0</v>
      </c>
      <c r="N56" s="59">
        <f ca="1">IF(N4=0,-Inputs!$G$54,0)*N6</f>
        <v>0</v>
      </c>
      <c r="O56" s="59">
        <f ca="1">IF(O4=0,-Inputs!$G$54,0)*O6</f>
        <v>0</v>
      </c>
      <c r="P56" s="59">
        <f ca="1">IF(P4=0,-Inputs!$G$54,0)*P6</f>
        <v>0</v>
      </c>
      <c r="Q56" s="59">
        <f ca="1">IF(Q4=0,-Inputs!$G$54,0)*Q6</f>
        <v>0</v>
      </c>
      <c r="R56" s="59">
        <f ca="1">IF(R4=0,-Inputs!$G$54,0)*R6</f>
        <v>0</v>
      </c>
      <c r="S56" s="59">
        <f ca="1">IF(S4=0,-Inputs!$G$54,0)*S6</f>
        <v>0</v>
      </c>
      <c r="T56" s="59">
        <f ca="1">IF(T4=0,-Inputs!$G$54,0)*T6</f>
        <v>0</v>
      </c>
      <c r="U56" s="59">
        <f ca="1">IF(U4=0,-Inputs!$G$54,0)*U6</f>
        <v>0</v>
      </c>
      <c r="V56" s="59">
        <f ca="1">IF(V4=0,-Inputs!$G$54,0)*V6</f>
        <v>0</v>
      </c>
      <c r="W56" s="59">
        <f ca="1">IF(W4=0,-Inputs!$G$54,0)*W6</f>
        <v>0</v>
      </c>
      <c r="X56" s="59">
        <f ca="1">IF(X4=0,-Inputs!$G$54,0)*X6</f>
        <v>0</v>
      </c>
      <c r="Y56" s="59">
        <f ca="1">IF(Y4=0,-Inputs!$G$54,0)*Y6</f>
        <v>0</v>
      </c>
      <c r="Z56" s="59">
        <f ca="1">IF(Z4=0,-Inputs!$G$54,0)*Z6</f>
        <v>0</v>
      </c>
      <c r="AA56" s="59">
        <f ca="1">IF(AA4=0,-Inputs!$G$54,0)*AA6</f>
        <v>0</v>
      </c>
      <c r="AB56" s="59">
        <f ca="1">IF(AB4=0,-Inputs!$G$54,0)*AB6</f>
        <v>0</v>
      </c>
      <c r="AC56" s="59">
        <f ca="1">IF(AC4=0,-Inputs!$G$54,0)*AC6</f>
        <v>0</v>
      </c>
      <c r="AD56" s="59">
        <f ca="1">IF(AD4=0,-Inputs!$G$54,0)*AD6</f>
        <v>0</v>
      </c>
      <c r="AE56" s="59">
        <f ca="1">IF(AE4=0,-Inputs!$G$54,0)*AE6</f>
        <v>0</v>
      </c>
      <c r="AF56" s="59">
        <f ca="1">IF(AF4=0,-Inputs!$G$54,0)*AF6</f>
        <v>0</v>
      </c>
      <c r="AG56" s="59">
        <f ca="1">IF(AG4=0,-Inputs!$G$54,0)*AG6</f>
        <v>0</v>
      </c>
      <c r="AH56" s="59">
        <f ca="1">IF(AH4=0,-Inputs!$G$54,0)*AH6</f>
        <v>0</v>
      </c>
      <c r="AI56" s="59">
        <f ca="1">IF(AI4=0,-Inputs!$G$54,0)*AI6</f>
        <v>0</v>
      </c>
      <c r="AJ56" s="59">
        <f ca="1">IF(AJ4=0,-Inputs!$G$54,0)*AJ6</f>
        <v>0</v>
      </c>
      <c r="AK56" s="59">
        <f ca="1">IF(AK4=0,-Inputs!$G$54,0)*AK6</f>
        <v>0</v>
      </c>
      <c r="AL56" s="59">
        <f ca="1">IF(AL4=0,-Inputs!$G$54,0)*AL6</f>
        <v>0</v>
      </c>
      <c r="AM56" s="59">
        <f ca="1">IF(AM4=0,-Inputs!$G$54,0)*AM6</f>
        <v>0</v>
      </c>
      <c r="AN56" s="59">
        <f ca="1">IF(AN4=0,-Inputs!$G$54,0)*AN6</f>
        <v>0</v>
      </c>
      <c r="AO56" s="59">
        <f ca="1">IF(AO4=0,-Inputs!$G$54,0)*AO6</f>
        <v>0</v>
      </c>
      <c r="AP56" s="59">
        <f ca="1">IF(AP4=0,-Inputs!$G$54,0)*AP6</f>
        <v>0</v>
      </c>
      <c r="AQ56" s="59">
        <f ca="1">IF(AQ4=0,-Inputs!$G$54,0)*AQ6</f>
        <v>0</v>
      </c>
      <c r="AR56" s="59">
        <f ca="1">IF(AR4=0,-Inputs!$G$54,0)*AR6</f>
        <v>0</v>
      </c>
      <c r="AS56" s="59">
        <f ca="1">IF(AS4=0,-Inputs!$G$54,0)*AS6</f>
        <v>0</v>
      </c>
      <c r="AT56" s="59">
        <f ca="1">IF(AT4=0,-Inputs!$G$54,0)*AT6</f>
        <v>0</v>
      </c>
      <c r="AU56" s="59">
        <f ca="1">IF(AU4=0,-Inputs!$G$54,0)*AU6</f>
        <v>0</v>
      </c>
      <c r="AV56" s="59">
        <f ca="1">IF(AV4=0,-Inputs!$G$54,0)*AV6</f>
        <v>0</v>
      </c>
      <c r="AW56" s="59">
        <f ca="1">IF(AW4=0,-Inputs!$G$54,0)*AW6</f>
        <v>0</v>
      </c>
      <c r="AX56" s="59">
        <f ca="1">IF(AX4=0,-Inputs!$G$54,0)*AX6</f>
        <v>0</v>
      </c>
      <c r="AY56" s="59">
        <f ca="1">IF(AY4=0,-Inputs!$G$54,0)*AY6</f>
        <v>0</v>
      </c>
      <c r="AZ56" s="59">
        <f ca="1">IF(AZ4=0,-Inputs!$G$54,0)*AZ6</f>
        <v>0</v>
      </c>
      <c r="BA56" s="59">
        <f ca="1">IF(BA4=0,-Inputs!$G$54,0)*BA6</f>
        <v>0</v>
      </c>
      <c r="BB56" s="59">
        <f ca="1">IF(BB4=0,-Inputs!$G$54,0)*BB6</f>
        <v>0</v>
      </c>
      <c r="BC56" s="59">
        <f ca="1">IF(BC4=0,-Inputs!$G$54,0)*BC6</f>
        <v>0</v>
      </c>
      <c r="BD56" s="59">
        <f ca="1">IF(BD4=0,-Inputs!$G$54,0)*BD6</f>
        <v>0</v>
      </c>
      <c r="BE56" s="59">
        <f ca="1">IF(BE4=0,-Inputs!$G$54,0)*BE6</f>
        <v>0</v>
      </c>
      <c r="BF56" s="59">
        <f ca="1">IF(BF4=0,-Inputs!$G$54,0)*BF6</f>
        <v>0</v>
      </c>
      <c r="BG56" s="59">
        <f ca="1">IF(BG4=0,-Inputs!$G$54,0)*BG6</f>
        <v>0</v>
      </c>
      <c r="BH56" s="59">
        <f ca="1">IF(BH4=0,-Inputs!$G$54,0)*BH6</f>
        <v>0</v>
      </c>
      <c r="BI56" s="59">
        <f ca="1">IF(BI4=0,-Inputs!$G$54,0)*BI6</f>
        <v>0</v>
      </c>
      <c r="BJ56" s="59">
        <f ca="1">IF(BJ4=0,-Inputs!$G$54,0)*BJ6</f>
        <v>0</v>
      </c>
      <c r="BK56" s="59">
        <f ca="1">IF(BK4=0,-Inputs!$G$54,0)*BK6</f>
        <v>0</v>
      </c>
      <c r="BL56" s="59">
        <f ca="1">IF(BL4=0,-Inputs!$G$54,0)*BL6</f>
        <v>0</v>
      </c>
      <c r="BM56" s="59">
        <f ca="1">IF(BM4=0,-Inputs!$G$54,0)*BM6</f>
        <v>0</v>
      </c>
      <c r="BN56" s="59">
        <f ca="1">IF(BN4=0,-Inputs!$G$54,0)*BN6</f>
        <v>0</v>
      </c>
      <c r="BO56" s="59">
        <f ca="1">IF(BO4=0,-Inputs!$G$54,0)*BO6</f>
        <v>0</v>
      </c>
      <c r="BP56" s="59">
        <f ca="1">IF(BP4=0,-Inputs!$G$54,0)*BP6</f>
        <v>0</v>
      </c>
      <c r="BQ56" s="59">
        <f ca="1">IF(BQ4=0,-Inputs!$G$54,0)*BQ6</f>
        <v>0</v>
      </c>
      <c r="BR56" s="59">
        <f ca="1">IF(BR4=0,-Inputs!$G$54,0)*BR6</f>
        <v>0</v>
      </c>
      <c r="BS56" s="59">
        <f ca="1">IF(BS4=0,-Inputs!$G$54,0)*BS6</f>
        <v>0</v>
      </c>
      <c r="BT56" s="59">
        <f ca="1">IF(BT4=0,-Inputs!$G$54,0)*BT6</f>
        <v>0</v>
      </c>
      <c r="BU56" s="59">
        <f ca="1">IF(BU4=0,-Inputs!$G$54,0)*BU6</f>
        <v>0</v>
      </c>
      <c r="BV56" s="59">
        <f ca="1">IF(BV4=0,-Inputs!$G$54,0)*BV6</f>
        <v>0</v>
      </c>
      <c r="BW56" s="59">
        <f ca="1">IF(BW4=0,-Inputs!$G$54,0)*BW6</f>
        <v>0</v>
      </c>
      <c r="BX56" s="59">
        <f ca="1">IF(BX4=0,-Inputs!$G$54,0)*BX6</f>
        <v>0</v>
      </c>
      <c r="BY56" s="59">
        <f ca="1">IF(BY4=0,-Inputs!$G$54,0)*BY6</f>
        <v>0</v>
      </c>
      <c r="BZ56" s="59">
        <f ca="1">IF(BZ4=0,-Inputs!$G$54,0)*BZ6</f>
        <v>0</v>
      </c>
      <c r="CA56" s="59">
        <f ca="1">IF(CA4=0,-Inputs!$G$54,0)*CA6</f>
        <v>0</v>
      </c>
      <c r="CB56" s="59">
        <f ca="1">IF(CB4=0,-Inputs!$G$54,0)*CB6</f>
        <v>0</v>
      </c>
      <c r="CC56" s="59">
        <f ca="1">IF(CC4=0,-Inputs!$G$54,0)*CC6</f>
        <v>0</v>
      </c>
      <c r="CD56" s="59">
        <f ca="1">IF(CD4=0,-Inputs!$G$54,0)*CD6</f>
        <v>0</v>
      </c>
      <c r="CE56" s="59">
        <f ca="1">IF(CE4=0,-Inputs!$G$54,0)*CE6</f>
        <v>0</v>
      </c>
      <c r="CF56" s="59">
        <f ca="1">IF(CF4=0,-Inputs!$G$54,0)*CF6</f>
        <v>0</v>
      </c>
      <c r="CG56" s="59">
        <f ca="1">IF(CG4=0,-Inputs!$G$54,0)*CG6</f>
        <v>0</v>
      </c>
      <c r="CH56" s="59">
        <f ca="1">IF(CH4=0,-Inputs!$G$54,0)*CH6</f>
        <v>0</v>
      </c>
      <c r="CI56" s="59">
        <f ca="1">IF(CI4=0,-Inputs!$G$54,0)*CI6</f>
        <v>0</v>
      </c>
      <c r="CJ56" s="59">
        <f ca="1">IF(CJ4=0,-Inputs!$G$54,0)*CJ6</f>
        <v>0</v>
      </c>
      <c r="CK56" s="59">
        <f ca="1">IF(CK4=0,-Inputs!$G$54,0)*CK6</f>
        <v>0</v>
      </c>
      <c r="CL56" s="59">
        <f ca="1">IF(CL4=0,-Inputs!$G$54,0)*CL6</f>
        <v>0</v>
      </c>
      <c r="CM56" s="59">
        <f ca="1">IF(CM4=0,-Inputs!$G$54,0)*CM6</f>
        <v>0</v>
      </c>
      <c r="CN56" s="59">
        <f ca="1">IF(CN4=0,-Inputs!$G$54,0)*CN6</f>
        <v>0</v>
      </c>
      <c r="CO56" s="59">
        <f ca="1">IF(CO4=0,-Inputs!$G$54,0)*CO6</f>
        <v>0</v>
      </c>
      <c r="CP56" s="59">
        <f ca="1">IF(CP4=0,-Inputs!$G$54,0)*CP6</f>
        <v>0</v>
      </c>
      <c r="CQ56" s="59">
        <f ca="1">IF(CQ4=0,-Inputs!$G$54,0)*CQ6</f>
        <v>0</v>
      </c>
      <c r="CR56" s="59">
        <f ca="1">IF(CR4=0,-Inputs!$G$54,0)*CR6</f>
        <v>0</v>
      </c>
      <c r="CS56" s="59">
        <f ca="1">IF(CS4=0,-Inputs!$G$54,0)*CS6</f>
        <v>0</v>
      </c>
      <c r="CT56" s="59">
        <f ca="1">IF(CT4=0,-Inputs!$G$54,0)*CT6</f>
        <v>0</v>
      </c>
      <c r="CU56" s="59">
        <f ca="1">IF(CU4=0,-Inputs!$G$54,0)*CU6</f>
        <v>0</v>
      </c>
      <c r="CV56" s="59">
        <f ca="1">IF(CV4=0,-Inputs!$G$54,0)*CV6</f>
        <v>0</v>
      </c>
      <c r="CW56" s="59">
        <f ca="1">IF(CW4=0,-Inputs!$G$54,0)*CW6</f>
        <v>0</v>
      </c>
      <c r="CX56" s="59">
        <f ca="1">IF(CX4=0,-Inputs!$G$54,0)*CX6</f>
        <v>0</v>
      </c>
      <c r="CY56" s="59">
        <f ca="1">IF(CY4=0,-Inputs!$G$54,0)*CY6</f>
        <v>0</v>
      </c>
      <c r="CZ56" s="59">
        <f ca="1">IF(CZ4=0,-Inputs!$G$54,0)*CZ6</f>
        <v>0</v>
      </c>
      <c r="DA56" s="59">
        <f ca="1">IF(DA4=0,-Inputs!$G$54,0)*DA6</f>
        <v>0</v>
      </c>
      <c r="DB56" s="59">
        <f ca="1">IF(DB4=0,-Inputs!$G$54,0)*DB6</f>
        <v>0</v>
      </c>
      <c r="DC56" s="59">
        <f ca="1">IF(DC4=0,-Inputs!$G$54,0)*DC6</f>
        <v>0</v>
      </c>
      <c r="DD56" s="59">
        <f ca="1">IF(DD4=0,-Inputs!$G$54,0)*DD6</f>
        <v>0</v>
      </c>
      <c r="DE56" s="59">
        <f ca="1">IF(DE4=0,-Inputs!$G$54,0)*DE6</f>
        <v>0</v>
      </c>
      <c r="DF56" s="59">
        <f ca="1">IF(DF4=0,-Inputs!$G$54,0)*DF6</f>
        <v>0</v>
      </c>
      <c r="DG56" s="59">
        <f ca="1">IF(DG4=0,-Inputs!$G$54,0)*DG6</f>
        <v>0</v>
      </c>
      <c r="DH56" s="59">
        <f ca="1">IF(DH4=0,-Inputs!$G$54,0)*DH6</f>
        <v>0</v>
      </c>
      <c r="DI56" s="59">
        <f ca="1">IF(DI4=0,-Inputs!$G$54,0)*DI6</f>
        <v>0</v>
      </c>
      <c r="DJ56" s="59">
        <f ca="1">IF(DJ4=0,-Inputs!$G$54,0)*DJ6</f>
        <v>0</v>
      </c>
      <c r="DK56" s="59">
        <f ca="1">IF(DK4=0,-Inputs!$G$54,0)*DK6</f>
        <v>0</v>
      </c>
      <c r="DL56" s="59">
        <f ca="1">IF(DL4=0,-Inputs!$G$54,0)*DL6</f>
        <v>0</v>
      </c>
      <c r="DM56" s="59">
        <f ca="1">IF(DM4=0,-Inputs!$G$54,0)*DM6</f>
        <v>0</v>
      </c>
      <c r="DN56" s="59">
        <f ca="1">IF(DN4=0,-Inputs!$G$54,0)*DN6</f>
        <v>0</v>
      </c>
      <c r="DO56" s="59">
        <f ca="1">IF(DO4=0,-Inputs!$G$54,0)*DO6</f>
        <v>0</v>
      </c>
      <c r="DP56" s="59">
        <f ca="1">IF(DP4=0,-Inputs!$G$54,0)*DP6</f>
        <v>0</v>
      </c>
      <c r="DQ56" s="59">
        <f ca="1">IF(DQ4=0,-Inputs!$G$54,0)*DQ6</f>
        <v>0</v>
      </c>
      <c r="DR56" s="59">
        <f ca="1">IF(DR4=0,-Inputs!$G$54,0)*DR6</f>
        <v>0</v>
      </c>
      <c r="DS56" s="59">
        <f ca="1">IF(DS4=0,-Inputs!$G$54,0)*DS6</f>
        <v>0</v>
      </c>
      <c r="DT56" s="59">
        <f ca="1">IF(DT4=0,-Inputs!$G$54,0)*DT6</f>
        <v>0</v>
      </c>
      <c r="DU56" s="59">
        <f ca="1">IF(DU4=0,-Inputs!$G$54,0)*DU6</f>
        <v>0</v>
      </c>
      <c r="DV56" s="59">
        <f ca="1">IF(DV4=0,-Inputs!$G$54,0)*DV6</f>
        <v>0</v>
      </c>
      <c r="DW56" s="59">
        <f ca="1">IF(DW4=0,-Inputs!$G$54,0)*DW6</f>
        <v>0</v>
      </c>
      <c r="DX56" s="59">
        <f ca="1">IF(DX4=0,-Inputs!$G$54,0)*DX6</f>
        <v>0</v>
      </c>
      <c r="DY56" s="59">
        <f ca="1">IF(DY4=0,-Inputs!$G$54,0)*DY6</f>
        <v>0</v>
      </c>
      <c r="DZ56" s="59">
        <f ca="1">IF(DZ4=0,-Inputs!$G$54,0)*DZ6</f>
        <v>0</v>
      </c>
      <c r="EA56" s="59">
        <f ca="1">IF(EA4=0,-Inputs!$G$54,0)*EA6</f>
        <v>-2486.7486167893039</v>
      </c>
      <c r="EB56" s="59">
        <f ca="1">IF(EB4=0,-Inputs!$G$54,0)*EB6</f>
        <v>-2486.7486167893039</v>
      </c>
      <c r="EC56" s="59">
        <f ca="1">IF(EC4=0,-Inputs!$G$54,0)*EC6</f>
        <v>-2486.7486167893039</v>
      </c>
      <c r="ED56" s="59">
        <f ca="1">IF(ED4=0,-Inputs!$G$54,0)*ED6</f>
        <v>-2486.7486167893039</v>
      </c>
      <c r="EE56" s="59">
        <f ca="1">IF(EE4=0,-Inputs!$G$54,0)*EE6</f>
        <v>-2486.7486167893039</v>
      </c>
      <c r="EF56" s="59">
        <f ca="1">IF(EF4=0,-Inputs!$G$54,0)*EF6</f>
        <v>-2486.7486167893039</v>
      </c>
      <c r="EG56" s="59">
        <f ca="1">IF(EG4=0,-Inputs!$G$54,0)*EG6</f>
        <v>-2486.7486167893039</v>
      </c>
      <c r="EH56" s="59">
        <f ca="1">IF(EH4=0,-Inputs!$G$54,0)*EH6</f>
        <v>-2486.7486167893039</v>
      </c>
      <c r="EI56" s="59">
        <f ca="1">IF(EI4=0,-Inputs!$G$54,0)*EI6</f>
        <v>-2486.7486167893039</v>
      </c>
      <c r="EJ56" s="59">
        <f ca="1">IF(EJ4=0,-Inputs!$G$54,0)*EJ6</f>
        <v>-2486.7486167893039</v>
      </c>
      <c r="EK56" s="59">
        <f ca="1">IF(EK4=0,-Inputs!$G$54,0)*EK6</f>
        <v>-2486.7486167893039</v>
      </c>
      <c r="EL56" s="59">
        <f ca="1">IF(EL4=0,-Inputs!$G$54,0)*EL6</f>
        <v>-2536.4835891250905</v>
      </c>
      <c r="EM56" s="59">
        <f ca="1">IF(EM4=0,-Inputs!$G$54,0)*EM6</f>
        <v>-2536.4835891250905</v>
      </c>
      <c r="EN56" s="59">
        <f ca="1">IF(EN4=0,-Inputs!$G$54,0)*EN6</f>
        <v>-2536.4835891250905</v>
      </c>
      <c r="EO56" s="59">
        <f ca="1">IF(EO4=0,-Inputs!$G$54,0)*EO6</f>
        <v>-2536.4835891250905</v>
      </c>
      <c r="EP56" s="59">
        <f ca="1">IF(EP4=0,-Inputs!$G$54,0)*EP6</f>
        <v>-2536.4835891250905</v>
      </c>
      <c r="EQ56" s="59">
        <f ca="1">IF(EQ4=0,-Inputs!$G$54,0)*EQ6</f>
        <v>-2536.4835891250905</v>
      </c>
      <c r="ER56" s="59">
        <f ca="1">IF(ER4=0,-Inputs!$G$54,0)*ER6</f>
        <v>-2536.4835891250905</v>
      </c>
      <c r="ES56" s="59">
        <f ca="1">IF(ES4=0,-Inputs!$G$54,0)*ES6</f>
        <v>-2536.4835891250905</v>
      </c>
      <c r="ET56" s="59">
        <f ca="1">IF(ET4=0,-Inputs!$G$54,0)*ET6</f>
        <v>-2536.4835891250905</v>
      </c>
      <c r="EU56" s="59">
        <f ca="1">IF(EU4=0,-Inputs!$G$54,0)*EU6</f>
        <v>-2536.4835891250905</v>
      </c>
      <c r="EV56" s="59">
        <f ca="1">IF(EV4=0,-Inputs!$G$54,0)*EV6</f>
        <v>-2536.4835891250905</v>
      </c>
      <c r="EW56" s="59">
        <f ca="1">IF(EW4=0,-Inputs!$G$54,0)*EW6</f>
        <v>-2536.4835891250905</v>
      </c>
      <c r="EX56" s="59">
        <f ca="1">IF(EX4=0,-Inputs!$G$54,0)*EX6</f>
        <v>-2587.213260907592</v>
      </c>
      <c r="EY56" s="59">
        <f ca="1">IF(EY4=0,-Inputs!$G$54,0)*EY6</f>
        <v>-2587.213260907592</v>
      </c>
      <c r="EZ56" s="59">
        <f ca="1">IF(EZ4=0,-Inputs!$G$54,0)*EZ6</f>
        <v>-2587.213260907592</v>
      </c>
      <c r="FA56" s="59">
        <f ca="1">IF(FA4=0,-Inputs!$G$54,0)*FA6</f>
        <v>-2587.213260907592</v>
      </c>
      <c r="FB56" s="59">
        <f ca="1">IF(FB4=0,-Inputs!$G$54,0)*FB6</f>
        <v>-2587.213260907592</v>
      </c>
      <c r="FC56" s="59">
        <f ca="1">IF(FC4=0,-Inputs!$G$54,0)*FC6</f>
        <v>-2587.213260907592</v>
      </c>
      <c r="FD56" s="59">
        <f ca="1">IF(FD4=0,-Inputs!$G$54,0)*FD6</f>
        <v>-2587.213260907592</v>
      </c>
      <c r="FE56" s="59">
        <f ca="1">IF(FE4=0,-Inputs!$G$54,0)*FE6</f>
        <v>-2587.213260907592</v>
      </c>
      <c r="FF56" s="59">
        <f ca="1">IF(FF4=0,-Inputs!$G$54,0)*FF6</f>
        <v>-2587.213260907592</v>
      </c>
      <c r="FG56" s="59">
        <f ca="1">IF(FG4=0,-Inputs!$G$54,0)*FG6</f>
        <v>-2587.213260907592</v>
      </c>
      <c r="FH56" s="59">
        <f ca="1">IF(FH4=0,-Inputs!$G$54,0)*FH6</f>
        <v>-2587.213260907592</v>
      </c>
      <c r="FI56" s="59">
        <f ca="1">IF(FI4=0,-Inputs!$G$54,0)*FI6</f>
        <v>-2587.213260907592</v>
      </c>
      <c r="FJ56" s="59">
        <f ca="1">IF(FJ4=0,-Inputs!$G$54,0)*FJ6</f>
        <v>-2638.9575261257442</v>
      </c>
      <c r="FK56" s="59">
        <f ca="1">IF(FK4=0,-Inputs!$G$54,0)*FK6</f>
        <v>-2638.9575261257442</v>
      </c>
      <c r="FL56" s="59">
        <f ca="1">IF(FL4=0,-Inputs!$G$54,0)*FL6</f>
        <v>-2638.9575261257442</v>
      </c>
      <c r="FM56" s="59">
        <f ca="1">IF(FM4=0,-Inputs!$G$54,0)*FM6</f>
        <v>-2638.9575261257442</v>
      </c>
      <c r="FN56" s="59">
        <f ca="1">IF(FN4=0,-Inputs!$G$54,0)*FN6</f>
        <v>-2638.9575261257442</v>
      </c>
      <c r="FO56" s="59">
        <f ca="1">IF(FO4=0,-Inputs!$G$54,0)*FO6</f>
        <v>-2638.9575261257442</v>
      </c>
      <c r="FP56" s="59">
        <f ca="1">IF(FP4=0,-Inputs!$G$54,0)*FP6</f>
        <v>-2638.9575261257442</v>
      </c>
      <c r="FQ56" s="59">
        <f ca="1">IF(FQ4=0,-Inputs!$G$54,0)*FQ6</f>
        <v>-2638.9575261257442</v>
      </c>
      <c r="FR56" s="59">
        <f ca="1">IF(FR4=0,-Inputs!$G$54,0)*FR6</f>
        <v>-2638.9575261257442</v>
      </c>
      <c r="FS56" s="59">
        <f ca="1">IF(FS4=0,-Inputs!$G$54,0)*FS6</f>
        <v>-2638.9575261257442</v>
      </c>
      <c r="FT56" s="59">
        <f ca="1">IF(FT4=0,-Inputs!$G$54,0)*FT6</f>
        <v>-2638.9575261257442</v>
      </c>
      <c r="FU56" s="59">
        <f ca="1">IF(FU4=0,-Inputs!$G$54,0)*FU6</f>
        <v>-2638.9575261257442</v>
      </c>
      <c r="FV56" s="59">
        <f ca="1">IF(FV4=0,-Inputs!$G$54,0)*FV6</f>
        <v>-2691.7366766482583</v>
      </c>
      <c r="FW56" s="59">
        <f ca="1">IF(FW4=0,-Inputs!$G$54,0)*FW6</f>
        <v>-2691.7366766482583</v>
      </c>
      <c r="FX56" s="59">
        <f ca="1">IF(FX4=0,-Inputs!$G$54,0)*FX6</f>
        <v>-2691.7366766482583</v>
      </c>
      <c r="FY56" s="59">
        <f ca="1">IF(FY4=0,-Inputs!$G$54,0)*FY6</f>
        <v>-2691.7366766482583</v>
      </c>
      <c r="FZ56" s="59">
        <f ca="1">IF(FZ4=0,-Inputs!$G$54,0)*FZ6</f>
        <v>-2691.7366766482583</v>
      </c>
      <c r="GA56" s="59">
        <f ca="1">IF(GA4=0,-Inputs!$G$54,0)*GA6</f>
        <v>-2691.7366766482583</v>
      </c>
      <c r="GB56" s="59">
        <f ca="1">IF(GB4=0,-Inputs!$G$54,0)*GB6</f>
        <v>-2691.7366766482583</v>
      </c>
      <c r="GC56" s="59">
        <f ca="1">IF(GC4=0,-Inputs!$G$54,0)*GC6</f>
        <v>-2691.7366766482583</v>
      </c>
      <c r="GD56" s="59">
        <f ca="1">IF(GD4=0,-Inputs!$G$54,0)*GD6</f>
        <v>-2691.7366766482583</v>
      </c>
      <c r="GE56" s="59">
        <f ca="1">IF(GE4=0,-Inputs!$G$54,0)*GE6</f>
        <v>-2691.7366766482583</v>
      </c>
      <c r="GF56" s="59">
        <f ca="1">IF(GF4=0,-Inputs!$G$54,0)*GF6</f>
        <v>-2691.7366766482583</v>
      </c>
      <c r="GG56" s="59">
        <f ca="1">IF(GG4=0,-Inputs!$G$54,0)*GG6</f>
        <v>-2691.7366766482583</v>
      </c>
      <c r="GH56" s="59">
        <f ca="1">IF(GH4=0,-Inputs!$G$54,0)*GH6</f>
        <v>-2745.5714101812241</v>
      </c>
      <c r="GI56" s="59">
        <f ca="1">IF(GI4=0,-Inputs!$G$54,0)*GI6</f>
        <v>-2745.5714101812241</v>
      </c>
      <c r="GJ56" s="59">
        <f ca="1">IF(GJ4=0,-Inputs!$G$54,0)*GJ6</f>
        <v>-2745.5714101812241</v>
      </c>
      <c r="GK56" s="59">
        <f ca="1">IF(GK4=0,-Inputs!$G$54,0)*GK6</f>
        <v>-2745.5714101812241</v>
      </c>
      <c r="GL56" s="59">
        <f ca="1">IF(GL4=0,-Inputs!$G$54,0)*GL6</f>
        <v>-2745.5714101812241</v>
      </c>
      <c r="GM56" s="59">
        <f ca="1">IF(GM4=0,-Inputs!$G$54,0)*GM6</f>
        <v>-2745.5714101812241</v>
      </c>
      <c r="GN56" s="59">
        <f ca="1">IF(GN4=0,-Inputs!$G$54,0)*GN6</f>
        <v>-2745.5714101812241</v>
      </c>
      <c r="GO56" s="59">
        <f ca="1">IF(GO4=0,-Inputs!$G$54,0)*GO6</f>
        <v>-2745.5714101812241</v>
      </c>
      <c r="GP56" s="59">
        <f ca="1">IF(GP4=0,-Inputs!$G$54,0)*GP6</f>
        <v>-2745.5714101812241</v>
      </c>
      <c r="GQ56" s="59">
        <f ca="1">IF(GQ4=0,-Inputs!$G$54,0)*GQ6</f>
        <v>-2745.5714101812241</v>
      </c>
      <c r="GR56" s="59">
        <f ca="1">IF(GR4=0,-Inputs!$G$54,0)*GR6</f>
        <v>-2745.5714101812241</v>
      </c>
      <c r="GS56" s="59">
        <f ca="1">IF(GS4=0,-Inputs!$G$54,0)*GS6</f>
        <v>-2745.5714101812241</v>
      </c>
      <c r="GT56" s="59">
        <f ca="1">IF(GT4=0,-Inputs!$G$54,0)*GT6</f>
        <v>-2800.4828383848489</v>
      </c>
      <c r="GU56" s="59">
        <f ca="1">IF(GU4=0,-Inputs!$G$54,0)*GU6</f>
        <v>-2800.4828383848489</v>
      </c>
      <c r="GV56" s="59">
        <f ca="1">IF(GV4=0,-Inputs!$G$54,0)*GV6</f>
        <v>-2800.4828383848489</v>
      </c>
      <c r="GW56" s="59">
        <f ca="1">IF(GW4=0,-Inputs!$G$54,0)*GW6</f>
        <v>-2800.4828383848489</v>
      </c>
      <c r="GX56" s="59">
        <f ca="1">IF(GX4=0,-Inputs!$G$54,0)*GX6</f>
        <v>-2800.4828383848489</v>
      </c>
      <c r="GY56" s="59">
        <f ca="1">IF(GY4=0,-Inputs!$G$54,0)*GY6</f>
        <v>-2800.4828383848489</v>
      </c>
      <c r="GZ56" s="59">
        <f ca="1">IF(GZ4=0,-Inputs!$G$54,0)*GZ6</f>
        <v>-2800.4828383848489</v>
      </c>
      <c r="HA56" s="59">
        <f ca="1">IF(HA4=0,-Inputs!$G$54,0)*HA6</f>
        <v>-2800.4828383848489</v>
      </c>
      <c r="HB56" s="59">
        <f ca="1">IF(HB4=0,-Inputs!$G$54,0)*HB6</f>
        <v>-2800.4828383848489</v>
      </c>
      <c r="HC56" s="59">
        <f ca="1">IF(HC4=0,-Inputs!$G$54,0)*HC6</f>
        <v>-2800.4828383848489</v>
      </c>
      <c r="HD56" s="59">
        <f ca="1">IF(HD4=0,-Inputs!$G$54,0)*HD6</f>
        <v>-2800.4828383848489</v>
      </c>
      <c r="HE56" s="59">
        <f ca="1">IF(HE4=0,-Inputs!$G$54,0)*HE6</f>
        <v>-2800.4828383848489</v>
      </c>
      <c r="HF56" s="59">
        <f ca="1">IF(HF4=0,-Inputs!$G$54,0)*HF6</f>
        <v>-2856.4924951525454</v>
      </c>
      <c r="HG56" s="59">
        <f ca="1">IF(HG4=0,-Inputs!$G$54,0)*HG6</f>
        <v>-2856.4924951525454</v>
      </c>
      <c r="HH56" s="59">
        <f ca="1">IF(HH4=0,-Inputs!$G$54,0)*HH6</f>
        <v>-2856.4924951525454</v>
      </c>
      <c r="HI56" s="59">
        <f ca="1">IF(HI4=0,-Inputs!$G$54,0)*HI6</f>
        <v>-2856.4924951525454</v>
      </c>
      <c r="HJ56" s="59">
        <f ca="1">IF(HJ4=0,-Inputs!$G$54,0)*HJ6</f>
        <v>-2856.4924951525454</v>
      </c>
      <c r="HK56" s="59">
        <f ca="1">IF(HK4=0,-Inputs!$G$54,0)*HK6</f>
        <v>-2856.4924951525454</v>
      </c>
      <c r="HL56" s="59">
        <f ca="1">IF(HL4=0,-Inputs!$G$54,0)*HL6</f>
        <v>-2856.4924951525454</v>
      </c>
      <c r="HM56" s="59">
        <f ca="1">IF(HM4=0,-Inputs!$G$54,0)*HM6</f>
        <v>-2856.4924951525454</v>
      </c>
      <c r="HN56" s="59">
        <f ca="1">IF(HN4=0,-Inputs!$G$54,0)*HN6</f>
        <v>-2856.4924951525454</v>
      </c>
      <c r="HO56" s="59">
        <f ca="1">IF(HO4=0,-Inputs!$G$54,0)*HO6</f>
        <v>-2856.4924951525454</v>
      </c>
      <c r="HP56" s="59">
        <f ca="1">IF(HP4=0,-Inputs!$G$54,0)*HP6</f>
        <v>-2856.4924951525454</v>
      </c>
      <c r="HQ56" s="59">
        <f ca="1">IF(HQ4=0,-Inputs!$G$54,0)*HQ6</f>
        <v>-2856.4924951525454</v>
      </c>
      <c r="HR56" s="59">
        <f ca="1">IF(HR4=0,-Inputs!$G$54,0)*HR6</f>
        <v>-2913.6223450555963</v>
      </c>
      <c r="HS56" s="59">
        <f ca="1">IF(HS4=0,-Inputs!$G$54,0)*HS6</f>
        <v>-2913.6223450555963</v>
      </c>
      <c r="HT56" s="59">
        <f ca="1">IF(HT4=0,-Inputs!$G$54,0)*HT6</f>
        <v>-2913.6223450555963</v>
      </c>
      <c r="HU56" s="59">
        <f ca="1">IF(HU4=0,-Inputs!$G$54,0)*HU6</f>
        <v>-2913.6223450555963</v>
      </c>
      <c r="HV56" s="59">
        <f ca="1">IF(HV4=0,-Inputs!$G$54,0)*HV6</f>
        <v>-2913.6223450555963</v>
      </c>
      <c r="HW56" s="59">
        <f ca="1">IF(HW4=0,-Inputs!$G$54,0)*HW6</f>
        <v>-2913.6223450555963</v>
      </c>
      <c r="HX56" s="59">
        <f ca="1">IF(HX4=0,-Inputs!$G$54,0)*HX6</f>
        <v>-2913.6223450555963</v>
      </c>
      <c r="HY56" s="59">
        <f ca="1">IF(HY4=0,-Inputs!$G$54,0)*HY6</f>
        <v>-2913.6223450555963</v>
      </c>
      <c r="HZ56" s="59">
        <f ca="1">IF(HZ4=0,-Inputs!$G$54,0)*HZ6</f>
        <v>-2913.6223450555963</v>
      </c>
      <c r="IA56" s="59">
        <f ca="1">IF(IA4=0,-Inputs!$G$54,0)*IA6</f>
        <v>-2913.6223450555963</v>
      </c>
      <c r="IB56" s="59">
        <f ca="1">IF(IB4=0,-Inputs!$G$54,0)*IB6</f>
        <v>-2913.6223450555963</v>
      </c>
      <c r="IC56" s="59">
        <f ca="1">IF(IC4=0,-Inputs!$G$54,0)*IC6</f>
        <v>-2913.6223450555963</v>
      </c>
      <c r="ID56" s="59">
        <f ca="1">IF(ID4=0,-Inputs!$G$54,0)*ID6</f>
        <v>-2971.8947919567086</v>
      </c>
      <c r="IE56" s="59">
        <f ca="1">IF(IE4=0,-Inputs!$G$54,0)*IE6</f>
        <v>-2971.8947919567086</v>
      </c>
      <c r="IF56" s="59">
        <f ca="1">IF(IF4=0,-Inputs!$G$54,0)*IF6</f>
        <v>-2971.8947919567086</v>
      </c>
      <c r="IG56" s="59">
        <f ca="1">IF(IG4=0,-Inputs!$G$54,0)*IG6</f>
        <v>-2971.8947919567086</v>
      </c>
      <c r="IH56" s="59">
        <f ca="1">IF(IH4=0,-Inputs!$G$54,0)*IH6</f>
        <v>-2971.8947919567086</v>
      </c>
      <c r="II56" s="59">
        <f ca="1">IF(II4=0,-Inputs!$G$54,0)*II6</f>
        <v>-2971.8947919567086</v>
      </c>
      <c r="IJ56" s="59">
        <f ca="1">IF(IJ4=0,-Inputs!$G$54,0)*IJ6</f>
        <v>-2971.8947919567086</v>
      </c>
      <c r="IK56" s="59">
        <f ca="1">IF(IK4=0,-Inputs!$G$54,0)*IK6</f>
        <v>-2971.8947919567086</v>
      </c>
      <c r="IL56" s="59">
        <f ca="1">IF(IL4=0,-Inputs!$G$54,0)*IL6</f>
        <v>-2971.8947919567086</v>
      </c>
      <c r="IM56" s="59">
        <f ca="1">IF(IM4=0,-Inputs!$G$54,0)*IM6</f>
        <v>-2971.8947919567086</v>
      </c>
      <c r="IN56" s="59">
        <f ca="1">IF(IN4=0,-Inputs!$G$54,0)*IN6</f>
        <v>-2971.8947919567086</v>
      </c>
      <c r="IO56" s="59">
        <f ca="1">IF(IO4=0,-Inputs!$G$54,0)*IO6</f>
        <v>-2971.8947919567086</v>
      </c>
      <c r="IP56" s="59">
        <f ca="1">IF(IP4=0,-Inputs!$G$54,0)*IP6</f>
        <v>-3031.3326877958425</v>
      </c>
      <c r="IQ56" s="59">
        <f ca="1">IF(IQ4=0,-Inputs!$G$54,0)*IQ6</f>
        <v>-3031.3326877958425</v>
      </c>
      <c r="IR56" s="59">
        <f ca="1">IF(IR4=0,-Inputs!$G$54,0)*IR6</f>
        <v>-3031.3326877958425</v>
      </c>
      <c r="IS56" s="59">
        <f ca="1">IF(IS4=0,-Inputs!$G$54,0)*IS6</f>
        <v>-3031.3326877958425</v>
      </c>
      <c r="IT56" s="59">
        <f ca="1">IF(IT4=0,-Inputs!$G$54,0)*IT6</f>
        <v>-3031.3326877958425</v>
      </c>
      <c r="IU56" s="59">
        <f ca="1">IF(IU4=0,-Inputs!$G$54,0)*IU6</f>
        <v>-3031.3326877958425</v>
      </c>
      <c r="IV56" s="59">
        <f ca="1">IF(IV4=0,-Inputs!$G$54,0)*IV6</f>
        <v>-3031.3326877958425</v>
      </c>
      <c r="IW56" s="59">
        <f ca="1">IF(IW4=0,-Inputs!$G$54,0)*IW6</f>
        <v>-3031.3326877958425</v>
      </c>
      <c r="IX56" s="59">
        <f ca="1">IF(IX4=0,-Inputs!$G$54,0)*IX6</f>
        <v>-3031.3326877958425</v>
      </c>
      <c r="IY56" s="59">
        <f ca="1">IF(IY4=0,-Inputs!$G$54,0)*IY6</f>
        <v>-3031.3326877958425</v>
      </c>
      <c r="IZ56" s="59">
        <f ca="1">IF(IZ4=0,-Inputs!$G$54,0)*IZ6</f>
        <v>-3031.3326877958425</v>
      </c>
      <c r="JA56" s="59">
        <f ca="1">IF(JA4=0,-Inputs!$G$54,0)*JA6</f>
        <v>-3031.3326877958425</v>
      </c>
      <c r="JB56" s="59">
        <f ca="1">IF(JB4=0,-Inputs!$G$54,0)*JB6</f>
        <v>-3091.9593415517593</v>
      </c>
      <c r="JC56" s="59">
        <f ca="1">IF(JC4=0,-Inputs!$G$54,0)*JC6</f>
        <v>-3091.9593415517593</v>
      </c>
      <c r="JD56" s="59">
        <f ca="1">IF(JD4=0,-Inputs!$G$54,0)*JD6</f>
        <v>-3091.9593415517593</v>
      </c>
      <c r="JE56" s="59">
        <f ca="1">IF(JE4=0,-Inputs!$G$54,0)*JE6</f>
        <v>-3091.9593415517593</v>
      </c>
      <c r="JF56" s="59">
        <f ca="1">IF(JF4=0,-Inputs!$G$54,0)*JF6</f>
        <v>-3091.9593415517593</v>
      </c>
      <c r="JG56" s="59">
        <f ca="1">IF(JG4=0,-Inputs!$G$54,0)*JG6</f>
        <v>-3091.9593415517593</v>
      </c>
      <c r="JH56" s="59">
        <f ca="1">IF(JH4=0,-Inputs!$G$54,0)*JH6</f>
        <v>-3091.9593415517593</v>
      </c>
      <c r="JI56" s="59">
        <f ca="1">IF(JI4=0,-Inputs!$G$54,0)*JI6</f>
        <v>-3091.9593415517593</v>
      </c>
      <c r="JJ56" s="59">
        <f ca="1">IF(JJ4=0,-Inputs!$G$54,0)*JJ6</f>
        <v>-3091.9593415517593</v>
      </c>
      <c r="JK56" s="59">
        <f ca="1">IF(JK4=0,-Inputs!$G$54,0)*JK6</f>
        <v>-3091.9593415517593</v>
      </c>
      <c r="JL56" s="59">
        <f ca="1">IF(JL4=0,-Inputs!$G$54,0)*JL6</f>
        <v>-3091.9593415517593</v>
      </c>
      <c r="JM56" s="59">
        <f ca="1">IF(JM4=0,-Inputs!$G$54,0)*JM6</f>
        <v>-3091.9593415517593</v>
      </c>
      <c r="JN56" s="59">
        <f ca="1">IF(JN4=0,-Inputs!$G$54,0)*JN6</f>
        <v>-3153.7985283827938</v>
      </c>
      <c r="JO56" s="59">
        <f ca="1">IF(JO4=0,-Inputs!$G$54,0)*JO6</f>
        <v>-3153.7985283827938</v>
      </c>
      <c r="JP56" s="59">
        <f ca="1">IF(JP4=0,-Inputs!$G$54,0)*JP6</f>
        <v>-3153.7985283827938</v>
      </c>
      <c r="JQ56" s="59">
        <f ca="1">IF(JQ4=0,-Inputs!$G$54,0)*JQ6</f>
        <v>-3153.7985283827938</v>
      </c>
      <c r="JR56" s="59">
        <f ca="1">IF(JR4=0,-Inputs!$G$54,0)*JR6</f>
        <v>-3153.7985283827938</v>
      </c>
      <c r="JS56" s="59">
        <f ca="1">IF(JS4=0,-Inputs!$G$54,0)*JS6</f>
        <v>-3153.7985283827938</v>
      </c>
      <c r="JT56" s="59">
        <f ca="1">IF(JT4=0,-Inputs!$G$54,0)*JT6</f>
        <v>-3153.7985283827938</v>
      </c>
      <c r="JU56" s="59">
        <f ca="1">IF(JU4=0,-Inputs!$G$54,0)*JU6</f>
        <v>-3153.7985283827938</v>
      </c>
      <c r="JV56" s="59">
        <f ca="1">IF(JV4=0,-Inputs!$G$54,0)*JV6</f>
        <v>-3153.7985283827938</v>
      </c>
      <c r="JW56" s="59">
        <f ca="1">IF(JW4=0,-Inputs!$G$54,0)*JW6</f>
        <v>-3153.7985283827938</v>
      </c>
      <c r="JX56" s="59">
        <f ca="1">IF(JX4=0,-Inputs!$G$54,0)*JX6</f>
        <v>-3153.7985283827938</v>
      </c>
      <c r="JY56" s="59">
        <f ca="1">IF(JY4=0,-Inputs!$G$54,0)*JY6</f>
        <v>-3153.7985283827938</v>
      </c>
      <c r="JZ56" s="59">
        <f ca="1">IF(JZ4=0,-Inputs!$G$54,0)*JZ6</f>
        <v>-3216.8744989504503</v>
      </c>
      <c r="KA56" s="59">
        <f ca="1">IF(KA4=0,-Inputs!$G$54,0)*KA6</f>
        <v>-3216.8744989504503</v>
      </c>
      <c r="KB56" s="59">
        <f ca="1">IF(KB4=0,-Inputs!$G$54,0)*KB6</f>
        <v>-3216.8744989504503</v>
      </c>
      <c r="KC56" s="59">
        <f ca="1">IF(KC4=0,-Inputs!$G$54,0)*KC6</f>
        <v>-3216.8744989504503</v>
      </c>
      <c r="KD56" s="59">
        <f ca="1">IF(KD4=0,-Inputs!$G$54,0)*KD6</f>
        <v>-3216.8744989504503</v>
      </c>
      <c r="KE56" s="59">
        <f ca="1">IF(KE4=0,-Inputs!$G$54,0)*KE6</f>
        <v>-3216.8744989504503</v>
      </c>
    </row>
    <row r="57" spans="1:291" x14ac:dyDescent="0.3"/>
    <row r="58" spans="1:291" ht="21" x14ac:dyDescent="0.4">
      <c r="A58" s="2" t="s">
        <v>56</v>
      </c>
    </row>
    <row r="59" spans="1:291" x14ac:dyDescent="0.3">
      <c r="C59" t="s">
        <v>48</v>
      </c>
      <c r="D59" s="10">
        <f ca="1">XNPV($D$8,G59:KE59,G9:KE9)</f>
        <v>-448319.84928444598</v>
      </c>
      <c r="G59" s="59">
        <f ca="1">SUM(G56,-G50,-G42,G35,G27,G24,G18)</f>
        <v>-2000</v>
      </c>
      <c r="H59" s="59">
        <f t="shared" ref="H59:BS59" ca="1" si="986">SUM(H56,-H50,-H42,H35,H27,H24,H18)</f>
        <v>-2000</v>
      </c>
      <c r="I59" s="59">
        <f t="shared" ca="1" si="986"/>
        <v>-2000</v>
      </c>
      <c r="J59" s="59">
        <f t="shared" ca="1" si="986"/>
        <v>-2040</v>
      </c>
      <c r="K59" s="59">
        <f t="shared" ca="1" si="986"/>
        <v>-290251.02922596288</v>
      </c>
      <c r="L59" s="59">
        <f t="shared" ca="1" si="986"/>
        <v>-2051.0292259628773</v>
      </c>
      <c r="M59" s="59">
        <f t="shared" ca="1" si="986"/>
        <v>-2051.0292259628773</v>
      </c>
      <c r="N59" s="59">
        <f t="shared" ca="1" si="986"/>
        <v>-2051.0292259628773</v>
      </c>
      <c r="O59" s="59">
        <f t="shared" ca="1" si="986"/>
        <v>-2051.0292259628773</v>
      </c>
      <c r="P59" s="59">
        <f t="shared" ca="1" si="986"/>
        <v>-2049.1958926295438</v>
      </c>
      <c r="Q59" s="59">
        <f t="shared" ca="1" si="986"/>
        <v>-2049.1958926295438</v>
      </c>
      <c r="R59" s="59">
        <f t="shared" ca="1" si="986"/>
        <v>-2049.1958926295438</v>
      </c>
      <c r="S59" s="59">
        <f t="shared" ca="1" si="986"/>
        <v>-2049.1958926295438</v>
      </c>
      <c r="T59" s="59">
        <f t="shared" ca="1" si="986"/>
        <v>-2049.1958926295438</v>
      </c>
      <c r="U59" s="59">
        <f t="shared" ca="1" si="986"/>
        <v>-2049.1958926295438</v>
      </c>
      <c r="V59" s="59">
        <f t="shared" ca="1" si="986"/>
        <v>-2054.4292259628774</v>
      </c>
      <c r="W59" s="59">
        <f t="shared" ca="1" si="986"/>
        <v>-2054.4292259628774</v>
      </c>
      <c r="X59" s="59">
        <f t="shared" ca="1" si="986"/>
        <v>-2054.4292259628774</v>
      </c>
      <c r="Y59" s="59">
        <f t="shared" ca="1" si="986"/>
        <v>-2054.4292259628774</v>
      </c>
      <c r="Z59" s="59">
        <f t="shared" ca="1" si="986"/>
        <v>-2054.4292259628774</v>
      </c>
      <c r="AA59" s="59">
        <f t="shared" ca="1" si="986"/>
        <v>-2054.4292259628774</v>
      </c>
      <c r="AB59" s="59">
        <f t="shared" ca="1" si="986"/>
        <v>-2054.4292259628774</v>
      </c>
      <c r="AC59" s="59">
        <f t="shared" ca="1" si="986"/>
        <v>-2054.4292259628774</v>
      </c>
      <c r="AD59" s="59">
        <f t="shared" ca="1" si="986"/>
        <v>-2054.4292259628774</v>
      </c>
      <c r="AE59" s="59">
        <f t="shared" ca="1" si="986"/>
        <v>-2054.4292259628774</v>
      </c>
      <c r="AF59" s="59">
        <f t="shared" ca="1" si="986"/>
        <v>-2054.4292259628774</v>
      </c>
      <c r="AG59" s="59">
        <f t="shared" ca="1" si="986"/>
        <v>-2054.4292259628774</v>
      </c>
      <c r="AH59" s="59">
        <f t="shared" ca="1" si="986"/>
        <v>-2059.7672259628771</v>
      </c>
      <c r="AI59" s="59">
        <f t="shared" ca="1" si="986"/>
        <v>-2059.7672259628771</v>
      </c>
      <c r="AJ59" s="59">
        <f t="shared" ca="1" si="986"/>
        <v>-2059.7672259628771</v>
      </c>
      <c r="AK59" s="59">
        <f t="shared" ca="1" si="986"/>
        <v>-2059.7672259628771</v>
      </c>
      <c r="AL59" s="59">
        <f t="shared" ca="1" si="986"/>
        <v>-2059.7672259628771</v>
      </c>
      <c r="AM59" s="59">
        <f t="shared" ca="1" si="986"/>
        <v>-2059.7672259628771</v>
      </c>
      <c r="AN59" s="59">
        <f t="shared" ca="1" si="986"/>
        <v>-2059.7672259628771</v>
      </c>
      <c r="AO59" s="59">
        <f t="shared" ca="1" si="986"/>
        <v>-2059.7672259628771</v>
      </c>
      <c r="AP59" s="59">
        <f t="shared" ca="1" si="986"/>
        <v>-2059.7672259628771</v>
      </c>
      <c r="AQ59" s="59">
        <f t="shared" ca="1" si="986"/>
        <v>-2059.7672259628771</v>
      </c>
      <c r="AR59" s="59">
        <f t="shared" ca="1" si="986"/>
        <v>-2059.7672259628771</v>
      </c>
      <c r="AS59" s="59">
        <f t="shared" ca="1" si="986"/>
        <v>-2059.7672259628771</v>
      </c>
      <c r="AT59" s="59">
        <f t="shared" ca="1" si="986"/>
        <v>-2065.2119859628774</v>
      </c>
      <c r="AU59" s="59">
        <f t="shared" ca="1" si="986"/>
        <v>-2065.2119859628774</v>
      </c>
      <c r="AV59" s="59">
        <f t="shared" ca="1" si="986"/>
        <v>-2065.2119859628774</v>
      </c>
      <c r="AW59" s="59">
        <f t="shared" ca="1" si="986"/>
        <v>-2065.2119859628774</v>
      </c>
      <c r="AX59" s="59">
        <f t="shared" ca="1" si="986"/>
        <v>-1305.0154233477169</v>
      </c>
      <c r="AY59" s="59">
        <f t="shared" ca="1" si="986"/>
        <v>-1305.0154233477169</v>
      </c>
      <c r="AZ59" s="59">
        <f t="shared" ca="1" si="986"/>
        <v>-1305.0154233477169</v>
      </c>
      <c r="BA59" s="59">
        <f t="shared" ca="1" si="986"/>
        <v>-1305.0154233477169</v>
      </c>
      <c r="BB59" s="59">
        <f t="shared" ca="1" si="986"/>
        <v>-1305.0154233477169</v>
      </c>
      <c r="BC59" s="59">
        <f t="shared" ca="1" si="986"/>
        <v>-1305.0154233477169</v>
      </c>
      <c r="BD59" s="59">
        <f t="shared" ca="1" si="986"/>
        <v>-1305.0154233477169</v>
      </c>
      <c r="BE59" s="59">
        <f t="shared" ca="1" si="986"/>
        <v>-1305.0154233477169</v>
      </c>
      <c r="BF59" s="59">
        <f t="shared" ca="1" si="986"/>
        <v>-1310.569078547717</v>
      </c>
      <c r="BG59" s="59">
        <f t="shared" ca="1" si="986"/>
        <v>-1310.569078547717</v>
      </c>
      <c r="BH59" s="59">
        <f t="shared" ca="1" si="986"/>
        <v>-1310.569078547717</v>
      </c>
      <c r="BI59" s="59">
        <f t="shared" ca="1" si="986"/>
        <v>-1310.569078547717</v>
      </c>
      <c r="BJ59" s="59">
        <f t="shared" ca="1" si="986"/>
        <v>-1310.569078547717</v>
      </c>
      <c r="BK59" s="59">
        <f t="shared" ca="1" si="986"/>
        <v>-1310.569078547717</v>
      </c>
      <c r="BL59" s="59">
        <f t="shared" ca="1" si="986"/>
        <v>-1310.569078547717</v>
      </c>
      <c r="BM59" s="59">
        <f t="shared" ca="1" si="986"/>
        <v>-1310.569078547717</v>
      </c>
      <c r="BN59" s="59">
        <f t="shared" ca="1" si="986"/>
        <v>-1310.569078547717</v>
      </c>
      <c r="BO59" s="59">
        <f t="shared" ca="1" si="986"/>
        <v>-1310.569078547717</v>
      </c>
      <c r="BP59" s="59">
        <f t="shared" ca="1" si="986"/>
        <v>-1310.569078547717</v>
      </c>
      <c r="BQ59" s="59">
        <f t="shared" ca="1" si="986"/>
        <v>-1310.569078547717</v>
      </c>
      <c r="BR59" s="59">
        <f t="shared" ca="1" si="986"/>
        <v>-1316.233806851717</v>
      </c>
      <c r="BS59" s="59">
        <f t="shared" ca="1" si="986"/>
        <v>-1316.233806851717</v>
      </c>
      <c r="BT59" s="59">
        <f t="shared" ref="BT59:EE59" ca="1" si="987">SUM(BT56,-BT50,-BT42,BT35,BT27,BT24,BT18)</f>
        <v>-1316.233806851717</v>
      </c>
      <c r="BU59" s="59">
        <f t="shared" ca="1" si="987"/>
        <v>-1316.233806851717</v>
      </c>
      <c r="BV59" s="59">
        <f t="shared" ca="1" si="987"/>
        <v>-1316.233806851717</v>
      </c>
      <c r="BW59" s="59">
        <f t="shared" ca="1" si="987"/>
        <v>-1316.233806851717</v>
      </c>
      <c r="BX59" s="59">
        <f t="shared" ca="1" si="987"/>
        <v>-1316.233806851717</v>
      </c>
      <c r="BY59" s="59">
        <f t="shared" ca="1" si="987"/>
        <v>-1316.233806851717</v>
      </c>
      <c r="BZ59" s="59">
        <f t="shared" ca="1" si="987"/>
        <v>-1316.233806851717</v>
      </c>
      <c r="CA59" s="59">
        <f t="shared" ca="1" si="987"/>
        <v>-1316.233806851717</v>
      </c>
      <c r="CB59" s="59">
        <f t="shared" ca="1" si="987"/>
        <v>-1316.233806851717</v>
      </c>
      <c r="CC59" s="59">
        <f t="shared" ca="1" si="987"/>
        <v>-1316.233806851717</v>
      </c>
      <c r="CD59" s="59">
        <f t="shared" ca="1" si="987"/>
        <v>-1322.0118297217969</v>
      </c>
      <c r="CE59" s="59">
        <f t="shared" ca="1" si="987"/>
        <v>-1322.0118297217969</v>
      </c>
      <c r="CF59" s="59">
        <f t="shared" ca="1" si="987"/>
        <v>-1322.0118297217969</v>
      </c>
      <c r="CG59" s="59">
        <f t="shared" ca="1" si="987"/>
        <v>-1322.0118297217969</v>
      </c>
      <c r="CH59" s="59">
        <f t="shared" ca="1" si="987"/>
        <v>-1322.0118297217969</v>
      </c>
      <c r="CI59" s="59">
        <f t="shared" ca="1" si="987"/>
        <v>-1322.0118297217969</v>
      </c>
      <c r="CJ59" s="59">
        <f t="shared" ca="1" si="987"/>
        <v>-1322.0118297217969</v>
      </c>
      <c r="CK59" s="59">
        <f t="shared" ca="1" si="987"/>
        <v>-1322.0118297217969</v>
      </c>
      <c r="CL59" s="59">
        <f t="shared" ca="1" si="987"/>
        <v>-1322.0118297217969</v>
      </c>
      <c r="CM59" s="59">
        <f t="shared" ca="1" si="987"/>
        <v>-1322.0118297217969</v>
      </c>
      <c r="CN59" s="59">
        <f t="shared" ca="1" si="987"/>
        <v>-1322.0118297217969</v>
      </c>
      <c r="CO59" s="59">
        <f t="shared" ca="1" si="987"/>
        <v>-1322.0118297217969</v>
      </c>
      <c r="CP59" s="59">
        <f t="shared" ca="1" si="987"/>
        <v>-1327.9054130492786</v>
      </c>
      <c r="CQ59" s="59">
        <f t="shared" ca="1" si="987"/>
        <v>-1327.9054130492786</v>
      </c>
      <c r="CR59" s="59">
        <f t="shared" ca="1" si="987"/>
        <v>-1327.9054130492786</v>
      </c>
      <c r="CS59" s="59">
        <f t="shared" ca="1" si="987"/>
        <v>-1327.9054130492786</v>
      </c>
      <c r="CT59" s="59">
        <f t="shared" ca="1" si="987"/>
        <v>-1327.9054130492786</v>
      </c>
      <c r="CU59" s="59">
        <f t="shared" ca="1" si="987"/>
        <v>-1327.9054130492786</v>
      </c>
      <c r="CV59" s="59">
        <f t="shared" ca="1" si="987"/>
        <v>-1327.9054130492786</v>
      </c>
      <c r="CW59" s="59">
        <f t="shared" ca="1" si="987"/>
        <v>-1327.9054130492786</v>
      </c>
      <c r="CX59" s="59">
        <f t="shared" ca="1" si="987"/>
        <v>-1327.9054130492786</v>
      </c>
      <c r="CY59" s="59">
        <f t="shared" ca="1" si="987"/>
        <v>-1327.9054130492786</v>
      </c>
      <c r="CZ59" s="59">
        <f t="shared" ca="1" si="987"/>
        <v>-1327.9054130492786</v>
      </c>
      <c r="DA59" s="59">
        <f t="shared" ca="1" si="987"/>
        <v>-1327.9054130492786</v>
      </c>
      <c r="DB59" s="59">
        <f t="shared" ca="1" si="987"/>
        <v>-1333.9168680433099</v>
      </c>
      <c r="DC59" s="59">
        <f t="shared" ca="1" si="987"/>
        <v>-1333.9168680433099</v>
      </c>
      <c r="DD59" s="59">
        <f t="shared" ca="1" si="987"/>
        <v>-1333.9168680433099</v>
      </c>
      <c r="DE59" s="59">
        <f t="shared" ca="1" si="987"/>
        <v>-1333.9168680433099</v>
      </c>
      <c r="DF59" s="59">
        <f t="shared" ca="1" si="987"/>
        <v>-1333.9168680433099</v>
      </c>
      <c r="DG59" s="59">
        <f t="shared" ca="1" si="987"/>
        <v>-1333.9168680433099</v>
      </c>
      <c r="DH59" s="59">
        <f t="shared" ca="1" si="987"/>
        <v>-1333.9168680433099</v>
      </c>
      <c r="DI59" s="59">
        <f t="shared" ca="1" si="987"/>
        <v>-1333.9168680433099</v>
      </c>
      <c r="DJ59" s="59">
        <f t="shared" ca="1" si="987"/>
        <v>-1333.9168680433099</v>
      </c>
      <c r="DK59" s="59">
        <f t="shared" ca="1" si="987"/>
        <v>-1333.9168680433099</v>
      </c>
      <c r="DL59" s="59">
        <f t="shared" ca="1" si="987"/>
        <v>-1333.9168680433099</v>
      </c>
      <c r="DM59" s="59">
        <f t="shared" ca="1" si="987"/>
        <v>-1333.9168680433099</v>
      </c>
      <c r="DN59" s="59">
        <f t="shared" ca="1" si="987"/>
        <v>-1340.0485521372216</v>
      </c>
      <c r="DO59" s="59">
        <f t="shared" ca="1" si="987"/>
        <v>-1340.0485521372216</v>
      </c>
      <c r="DP59" s="59">
        <f t="shared" ca="1" si="987"/>
        <v>-1340.0485521372216</v>
      </c>
      <c r="DQ59" s="59">
        <f t="shared" ca="1" si="987"/>
        <v>-1340.0485521372216</v>
      </c>
      <c r="DR59" s="59">
        <f t="shared" ca="1" si="987"/>
        <v>-1340.0485521372216</v>
      </c>
      <c r="DS59" s="59">
        <f t="shared" ca="1" si="987"/>
        <v>-1340.0485521372216</v>
      </c>
      <c r="DT59" s="59">
        <f t="shared" ca="1" si="987"/>
        <v>-1340.0485521372216</v>
      </c>
      <c r="DU59" s="59">
        <f t="shared" ca="1" si="987"/>
        <v>-1340.0485521372216</v>
      </c>
      <c r="DV59" s="59">
        <f t="shared" ca="1" si="987"/>
        <v>-1340.0485521372216</v>
      </c>
      <c r="DW59" s="59">
        <f t="shared" ca="1" si="987"/>
        <v>-1340.0485521372216</v>
      </c>
      <c r="DX59" s="59">
        <f t="shared" ca="1" si="987"/>
        <v>-1340.0485521372216</v>
      </c>
      <c r="DY59" s="59">
        <f t="shared" ca="1" si="987"/>
        <v>-1340.0485521372216</v>
      </c>
      <c r="DZ59" s="59">
        <f t="shared" ca="1" si="987"/>
        <v>-1346.3028699130118</v>
      </c>
      <c r="EA59" s="59">
        <f t="shared" ca="1" si="987"/>
        <v>357194.28117664543</v>
      </c>
      <c r="EB59" s="59">
        <f t="shared" ca="1" si="987"/>
        <v>-2486.7486167893039</v>
      </c>
      <c r="EC59" s="59">
        <f t="shared" ca="1" si="987"/>
        <v>-2486.7486167893039</v>
      </c>
      <c r="ED59" s="59">
        <f t="shared" ca="1" si="987"/>
        <v>-2486.7486167893039</v>
      </c>
      <c r="EE59" s="59">
        <f t="shared" ca="1" si="987"/>
        <v>-2486.7486167893039</v>
      </c>
      <c r="EF59" s="59">
        <f t="shared" ref="EF59:GQ59" ca="1" si="988">SUM(EF56,-EF50,-EF42,EF35,EF27,EF24,EF18)</f>
        <v>-2486.7486167893039</v>
      </c>
      <c r="EG59" s="59">
        <f t="shared" ca="1" si="988"/>
        <v>-2486.7486167893039</v>
      </c>
      <c r="EH59" s="59">
        <f t="shared" ca="1" si="988"/>
        <v>-2486.7486167893039</v>
      </c>
      <c r="EI59" s="59">
        <f t="shared" ca="1" si="988"/>
        <v>-2486.7486167893039</v>
      </c>
      <c r="EJ59" s="59">
        <f t="shared" ca="1" si="988"/>
        <v>-2486.7486167893039</v>
      </c>
      <c r="EK59" s="59">
        <f t="shared" ca="1" si="988"/>
        <v>-2486.7486167893039</v>
      </c>
      <c r="EL59" s="59">
        <f t="shared" ca="1" si="988"/>
        <v>-2536.4835891250905</v>
      </c>
      <c r="EM59" s="59">
        <f t="shared" ca="1" si="988"/>
        <v>-2536.4835891250905</v>
      </c>
      <c r="EN59" s="59">
        <f t="shared" ca="1" si="988"/>
        <v>-2536.4835891250905</v>
      </c>
      <c r="EO59" s="59">
        <f t="shared" ca="1" si="988"/>
        <v>-2536.4835891250905</v>
      </c>
      <c r="EP59" s="59">
        <f t="shared" ca="1" si="988"/>
        <v>-2536.4835891250905</v>
      </c>
      <c r="EQ59" s="59">
        <f t="shared" ca="1" si="988"/>
        <v>-2536.4835891250905</v>
      </c>
      <c r="ER59" s="59">
        <f t="shared" ca="1" si="988"/>
        <v>-2536.4835891250905</v>
      </c>
      <c r="ES59" s="59">
        <f t="shared" ca="1" si="988"/>
        <v>-2536.4835891250905</v>
      </c>
      <c r="ET59" s="59">
        <f t="shared" ca="1" si="988"/>
        <v>-2536.4835891250905</v>
      </c>
      <c r="EU59" s="59">
        <f t="shared" ca="1" si="988"/>
        <v>-2536.4835891250905</v>
      </c>
      <c r="EV59" s="59">
        <f t="shared" ca="1" si="988"/>
        <v>-2536.4835891250905</v>
      </c>
      <c r="EW59" s="59">
        <f t="shared" ca="1" si="988"/>
        <v>-2536.4835891250905</v>
      </c>
      <c r="EX59" s="59">
        <f t="shared" ca="1" si="988"/>
        <v>-2587.213260907592</v>
      </c>
      <c r="EY59" s="59">
        <f t="shared" ca="1" si="988"/>
        <v>-2587.213260907592</v>
      </c>
      <c r="EZ59" s="59">
        <f t="shared" ca="1" si="988"/>
        <v>-2587.213260907592</v>
      </c>
      <c r="FA59" s="59">
        <f t="shared" ca="1" si="988"/>
        <v>-2587.213260907592</v>
      </c>
      <c r="FB59" s="59">
        <f t="shared" ca="1" si="988"/>
        <v>-2587.213260907592</v>
      </c>
      <c r="FC59" s="59">
        <f t="shared" ca="1" si="988"/>
        <v>-2587.213260907592</v>
      </c>
      <c r="FD59" s="59">
        <f t="shared" ca="1" si="988"/>
        <v>-2587.213260907592</v>
      </c>
      <c r="FE59" s="59">
        <f t="shared" ca="1" si="988"/>
        <v>-2587.213260907592</v>
      </c>
      <c r="FF59" s="59">
        <f t="shared" ca="1" si="988"/>
        <v>-2587.213260907592</v>
      </c>
      <c r="FG59" s="59">
        <f t="shared" ca="1" si="988"/>
        <v>-2587.213260907592</v>
      </c>
      <c r="FH59" s="59">
        <f t="shared" ca="1" si="988"/>
        <v>-2587.213260907592</v>
      </c>
      <c r="FI59" s="59">
        <f t="shared" ca="1" si="988"/>
        <v>-2587.213260907592</v>
      </c>
      <c r="FJ59" s="59">
        <f t="shared" ca="1" si="988"/>
        <v>-2638.9575261257442</v>
      </c>
      <c r="FK59" s="59">
        <f t="shared" ca="1" si="988"/>
        <v>-2638.9575261257442</v>
      </c>
      <c r="FL59" s="59">
        <f t="shared" ca="1" si="988"/>
        <v>-2638.9575261257442</v>
      </c>
      <c r="FM59" s="59">
        <f t="shared" ca="1" si="988"/>
        <v>-2638.9575261257442</v>
      </c>
      <c r="FN59" s="59">
        <f t="shared" ca="1" si="988"/>
        <v>-2638.9575261257442</v>
      </c>
      <c r="FO59" s="59">
        <f t="shared" ca="1" si="988"/>
        <v>-2638.9575261257442</v>
      </c>
      <c r="FP59" s="59">
        <f t="shared" ca="1" si="988"/>
        <v>-2638.9575261257442</v>
      </c>
      <c r="FQ59" s="59">
        <f t="shared" ca="1" si="988"/>
        <v>-2638.9575261257442</v>
      </c>
      <c r="FR59" s="59">
        <f t="shared" ca="1" si="988"/>
        <v>-2638.9575261257442</v>
      </c>
      <c r="FS59" s="59">
        <f t="shared" ca="1" si="988"/>
        <v>-2638.9575261257442</v>
      </c>
      <c r="FT59" s="59">
        <f t="shared" ca="1" si="988"/>
        <v>-2638.9575261257442</v>
      </c>
      <c r="FU59" s="59">
        <f t="shared" ca="1" si="988"/>
        <v>-2638.9575261257442</v>
      </c>
      <c r="FV59" s="59">
        <f t="shared" ca="1" si="988"/>
        <v>-2691.7366766482583</v>
      </c>
      <c r="FW59" s="59">
        <f t="shared" ca="1" si="988"/>
        <v>-2691.7366766482583</v>
      </c>
      <c r="FX59" s="59">
        <f t="shared" ca="1" si="988"/>
        <v>-2691.7366766482583</v>
      </c>
      <c r="FY59" s="59">
        <f t="shared" ca="1" si="988"/>
        <v>-2691.7366766482583</v>
      </c>
      <c r="FZ59" s="59">
        <f t="shared" ca="1" si="988"/>
        <v>-2691.7366766482583</v>
      </c>
      <c r="GA59" s="59">
        <f t="shared" ca="1" si="988"/>
        <v>-2691.7366766482583</v>
      </c>
      <c r="GB59" s="59">
        <f t="shared" ca="1" si="988"/>
        <v>-2691.7366766482583</v>
      </c>
      <c r="GC59" s="59">
        <f t="shared" ca="1" si="988"/>
        <v>-2691.7366766482583</v>
      </c>
      <c r="GD59" s="59">
        <f t="shared" ca="1" si="988"/>
        <v>-2691.7366766482583</v>
      </c>
      <c r="GE59" s="59">
        <f t="shared" ca="1" si="988"/>
        <v>-2691.7366766482583</v>
      </c>
      <c r="GF59" s="59">
        <f t="shared" ca="1" si="988"/>
        <v>-2691.7366766482583</v>
      </c>
      <c r="GG59" s="59">
        <f t="shared" ca="1" si="988"/>
        <v>-2691.7366766482583</v>
      </c>
      <c r="GH59" s="59">
        <f t="shared" ca="1" si="988"/>
        <v>-2745.5714101812241</v>
      </c>
      <c r="GI59" s="59">
        <f t="shared" ca="1" si="988"/>
        <v>-2745.5714101812241</v>
      </c>
      <c r="GJ59" s="59">
        <f t="shared" ca="1" si="988"/>
        <v>-2745.5714101812241</v>
      </c>
      <c r="GK59" s="59">
        <f t="shared" ca="1" si="988"/>
        <v>-2745.5714101812241</v>
      </c>
      <c r="GL59" s="59">
        <f t="shared" ca="1" si="988"/>
        <v>-2745.5714101812241</v>
      </c>
      <c r="GM59" s="59">
        <f t="shared" ca="1" si="988"/>
        <v>-2745.5714101812241</v>
      </c>
      <c r="GN59" s="59">
        <f t="shared" ca="1" si="988"/>
        <v>-2745.5714101812241</v>
      </c>
      <c r="GO59" s="59">
        <f t="shared" ca="1" si="988"/>
        <v>-2745.5714101812241</v>
      </c>
      <c r="GP59" s="59">
        <f t="shared" ca="1" si="988"/>
        <v>-2745.5714101812241</v>
      </c>
      <c r="GQ59" s="59">
        <f t="shared" ca="1" si="988"/>
        <v>-2745.5714101812241</v>
      </c>
      <c r="GR59" s="59">
        <f t="shared" ref="GR59:JC59" ca="1" si="989">SUM(GR56,-GR50,-GR42,GR35,GR27,GR24,GR18)</f>
        <v>-2745.5714101812241</v>
      </c>
      <c r="GS59" s="59">
        <f t="shared" ca="1" si="989"/>
        <v>-2745.5714101812241</v>
      </c>
      <c r="GT59" s="59">
        <f t="shared" ca="1" si="989"/>
        <v>-2800.4828383848489</v>
      </c>
      <c r="GU59" s="59">
        <f t="shared" ca="1" si="989"/>
        <v>-2800.4828383848489</v>
      </c>
      <c r="GV59" s="59">
        <f t="shared" ca="1" si="989"/>
        <v>-2800.4828383848489</v>
      </c>
      <c r="GW59" s="59">
        <f t="shared" ca="1" si="989"/>
        <v>-2800.4828383848489</v>
      </c>
      <c r="GX59" s="59">
        <f t="shared" ca="1" si="989"/>
        <v>-2800.4828383848489</v>
      </c>
      <c r="GY59" s="59">
        <f t="shared" ca="1" si="989"/>
        <v>-2800.4828383848489</v>
      </c>
      <c r="GZ59" s="59">
        <f t="shared" ca="1" si="989"/>
        <v>-2800.4828383848489</v>
      </c>
      <c r="HA59" s="59">
        <f t="shared" ca="1" si="989"/>
        <v>-2800.4828383848489</v>
      </c>
      <c r="HB59" s="59">
        <f t="shared" ca="1" si="989"/>
        <v>-2800.4828383848489</v>
      </c>
      <c r="HC59" s="59">
        <f t="shared" ca="1" si="989"/>
        <v>-2800.4828383848489</v>
      </c>
      <c r="HD59" s="59">
        <f t="shared" ca="1" si="989"/>
        <v>-2800.4828383848489</v>
      </c>
      <c r="HE59" s="59">
        <f t="shared" ca="1" si="989"/>
        <v>-2800.4828383848489</v>
      </c>
      <c r="HF59" s="59">
        <f t="shared" ca="1" si="989"/>
        <v>-2856.4924951525454</v>
      </c>
      <c r="HG59" s="59">
        <f t="shared" ca="1" si="989"/>
        <v>-2856.4924951525454</v>
      </c>
      <c r="HH59" s="59">
        <f t="shared" ca="1" si="989"/>
        <v>-2856.4924951525454</v>
      </c>
      <c r="HI59" s="59">
        <f t="shared" ca="1" si="989"/>
        <v>-2856.4924951525454</v>
      </c>
      <c r="HJ59" s="59">
        <f t="shared" ca="1" si="989"/>
        <v>-2856.4924951525454</v>
      </c>
      <c r="HK59" s="59">
        <f t="shared" ca="1" si="989"/>
        <v>-2856.4924951525454</v>
      </c>
      <c r="HL59" s="59">
        <f t="shared" ca="1" si="989"/>
        <v>-2856.4924951525454</v>
      </c>
      <c r="HM59" s="59">
        <f t="shared" ca="1" si="989"/>
        <v>-2856.4924951525454</v>
      </c>
      <c r="HN59" s="59">
        <f t="shared" ca="1" si="989"/>
        <v>-2856.4924951525454</v>
      </c>
      <c r="HO59" s="59">
        <f t="shared" ca="1" si="989"/>
        <v>-2856.4924951525454</v>
      </c>
      <c r="HP59" s="59">
        <f t="shared" ca="1" si="989"/>
        <v>-2856.4924951525454</v>
      </c>
      <c r="HQ59" s="59">
        <f t="shared" ca="1" si="989"/>
        <v>-2856.4924951525454</v>
      </c>
      <c r="HR59" s="59">
        <f t="shared" ca="1" si="989"/>
        <v>-2913.6223450555963</v>
      </c>
      <c r="HS59" s="59">
        <f t="shared" ca="1" si="989"/>
        <v>-2913.6223450555963</v>
      </c>
      <c r="HT59" s="59">
        <f t="shared" ca="1" si="989"/>
        <v>-2913.6223450555963</v>
      </c>
      <c r="HU59" s="59">
        <f t="shared" ca="1" si="989"/>
        <v>-2913.6223450555963</v>
      </c>
      <c r="HV59" s="59">
        <f t="shared" ca="1" si="989"/>
        <v>-2913.6223450555963</v>
      </c>
      <c r="HW59" s="59">
        <f t="shared" ca="1" si="989"/>
        <v>-2913.6223450555963</v>
      </c>
      <c r="HX59" s="59">
        <f t="shared" ca="1" si="989"/>
        <v>-2913.6223450555963</v>
      </c>
      <c r="HY59" s="59">
        <f t="shared" ca="1" si="989"/>
        <v>-2913.6223450555963</v>
      </c>
      <c r="HZ59" s="59">
        <f t="shared" ca="1" si="989"/>
        <v>-2913.6223450555963</v>
      </c>
      <c r="IA59" s="59">
        <f t="shared" ca="1" si="989"/>
        <v>-2913.6223450555963</v>
      </c>
      <c r="IB59" s="59">
        <f t="shared" ca="1" si="989"/>
        <v>-2913.6223450555963</v>
      </c>
      <c r="IC59" s="59">
        <f t="shared" ca="1" si="989"/>
        <v>-2913.6223450555963</v>
      </c>
      <c r="ID59" s="59">
        <f t="shared" ca="1" si="989"/>
        <v>-2971.8947919567086</v>
      </c>
      <c r="IE59" s="59">
        <f t="shared" ca="1" si="989"/>
        <v>-2971.8947919567086</v>
      </c>
      <c r="IF59" s="59">
        <f t="shared" ca="1" si="989"/>
        <v>-2971.8947919567086</v>
      </c>
      <c r="IG59" s="59">
        <f t="shared" ca="1" si="989"/>
        <v>-2971.8947919567086</v>
      </c>
      <c r="IH59" s="59">
        <f t="shared" ca="1" si="989"/>
        <v>-2971.8947919567086</v>
      </c>
      <c r="II59" s="59">
        <f t="shared" ca="1" si="989"/>
        <v>-2971.8947919567086</v>
      </c>
      <c r="IJ59" s="59">
        <f t="shared" ca="1" si="989"/>
        <v>-2971.8947919567086</v>
      </c>
      <c r="IK59" s="59">
        <f t="shared" ca="1" si="989"/>
        <v>-2971.8947919567086</v>
      </c>
      <c r="IL59" s="59">
        <f t="shared" ca="1" si="989"/>
        <v>-2971.8947919567086</v>
      </c>
      <c r="IM59" s="59">
        <f t="shared" ca="1" si="989"/>
        <v>-2971.8947919567086</v>
      </c>
      <c r="IN59" s="59">
        <f t="shared" ca="1" si="989"/>
        <v>-2971.8947919567086</v>
      </c>
      <c r="IO59" s="59">
        <f t="shared" ca="1" si="989"/>
        <v>-2971.8947919567086</v>
      </c>
      <c r="IP59" s="59">
        <f t="shared" ca="1" si="989"/>
        <v>-3031.3326877958425</v>
      </c>
      <c r="IQ59" s="59">
        <f t="shared" ca="1" si="989"/>
        <v>-3031.3326877958425</v>
      </c>
      <c r="IR59" s="59">
        <f t="shared" ca="1" si="989"/>
        <v>-3031.3326877958425</v>
      </c>
      <c r="IS59" s="59">
        <f t="shared" ca="1" si="989"/>
        <v>-3031.3326877958425</v>
      </c>
      <c r="IT59" s="59">
        <f t="shared" ca="1" si="989"/>
        <v>-3031.3326877958425</v>
      </c>
      <c r="IU59" s="59">
        <f t="shared" ca="1" si="989"/>
        <v>-3031.3326877958425</v>
      </c>
      <c r="IV59" s="59">
        <f t="shared" ca="1" si="989"/>
        <v>-3031.3326877958425</v>
      </c>
      <c r="IW59" s="59">
        <f t="shared" ca="1" si="989"/>
        <v>-3031.3326877958425</v>
      </c>
      <c r="IX59" s="59">
        <f t="shared" ca="1" si="989"/>
        <v>-3031.3326877958425</v>
      </c>
      <c r="IY59" s="59">
        <f t="shared" ca="1" si="989"/>
        <v>-3031.3326877958425</v>
      </c>
      <c r="IZ59" s="59">
        <f t="shared" ca="1" si="989"/>
        <v>-3031.3326877958425</v>
      </c>
      <c r="JA59" s="59">
        <f t="shared" ca="1" si="989"/>
        <v>-3031.3326877958425</v>
      </c>
      <c r="JB59" s="59">
        <f t="shared" ca="1" si="989"/>
        <v>-3091.9593415517593</v>
      </c>
      <c r="JC59" s="59">
        <f t="shared" ca="1" si="989"/>
        <v>-3091.9593415517593</v>
      </c>
      <c r="JD59" s="59">
        <f t="shared" ref="JD59:KE59" ca="1" si="990">SUM(JD56,-JD50,-JD42,JD35,JD27,JD24,JD18)</f>
        <v>-3091.9593415517593</v>
      </c>
      <c r="JE59" s="59">
        <f t="shared" ca="1" si="990"/>
        <v>-3091.9593415517593</v>
      </c>
      <c r="JF59" s="59">
        <f t="shared" ca="1" si="990"/>
        <v>-3091.9593415517593</v>
      </c>
      <c r="JG59" s="59">
        <f t="shared" ca="1" si="990"/>
        <v>-3091.9593415517593</v>
      </c>
      <c r="JH59" s="59">
        <f t="shared" ca="1" si="990"/>
        <v>-3091.9593415517593</v>
      </c>
      <c r="JI59" s="59">
        <f t="shared" ca="1" si="990"/>
        <v>-3091.9593415517593</v>
      </c>
      <c r="JJ59" s="59">
        <f t="shared" ca="1" si="990"/>
        <v>-3091.9593415517593</v>
      </c>
      <c r="JK59" s="59">
        <f t="shared" ca="1" si="990"/>
        <v>-3091.9593415517593</v>
      </c>
      <c r="JL59" s="59">
        <f t="shared" ca="1" si="990"/>
        <v>-3091.9593415517593</v>
      </c>
      <c r="JM59" s="59">
        <f t="shared" ca="1" si="990"/>
        <v>-3091.9593415517593</v>
      </c>
      <c r="JN59" s="59">
        <f t="shared" ca="1" si="990"/>
        <v>-3153.7985283827938</v>
      </c>
      <c r="JO59" s="59">
        <f t="shared" ca="1" si="990"/>
        <v>-3153.7985283827938</v>
      </c>
      <c r="JP59" s="59">
        <f t="shared" ca="1" si="990"/>
        <v>-3153.7985283827938</v>
      </c>
      <c r="JQ59" s="59">
        <f t="shared" ca="1" si="990"/>
        <v>-3153.7985283827938</v>
      </c>
      <c r="JR59" s="59">
        <f t="shared" ca="1" si="990"/>
        <v>-3153.7985283827938</v>
      </c>
      <c r="JS59" s="59">
        <f t="shared" ca="1" si="990"/>
        <v>-3153.7985283827938</v>
      </c>
      <c r="JT59" s="59">
        <f t="shared" ca="1" si="990"/>
        <v>-3153.7985283827938</v>
      </c>
      <c r="JU59" s="59">
        <f t="shared" ca="1" si="990"/>
        <v>-3153.7985283827938</v>
      </c>
      <c r="JV59" s="59">
        <f t="shared" ca="1" si="990"/>
        <v>-3153.7985283827938</v>
      </c>
      <c r="JW59" s="59">
        <f t="shared" ca="1" si="990"/>
        <v>-3153.7985283827938</v>
      </c>
      <c r="JX59" s="59">
        <f t="shared" ca="1" si="990"/>
        <v>-3153.7985283827938</v>
      </c>
      <c r="JY59" s="59">
        <f t="shared" ca="1" si="990"/>
        <v>-3153.7985283827938</v>
      </c>
      <c r="JZ59" s="59">
        <f t="shared" ca="1" si="990"/>
        <v>-3216.8744989504503</v>
      </c>
      <c r="KA59" s="59">
        <f t="shared" ca="1" si="990"/>
        <v>-3216.8744989504503</v>
      </c>
      <c r="KB59" s="59">
        <f t="shared" ca="1" si="990"/>
        <v>-3216.8744989504503</v>
      </c>
      <c r="KC59" s="59">
        <f t="shared" ca="1" si="990"/>
        <v>-3216.8744989504503</v>
      </c>
      <c r="KD59" s="59">
        <f t="shared" ca="1" si="990"/>
        <v>-3216.8744989504503</v>
      </c>
      <c r="KE59" s="59">
        <f t="shared" ca="1" si="990"/>
        <v>-3216.8744989504503</v>
      </c>
    </row>
    <row r="60" spans="1:291" x14ac:dyDescent="0.3">
      <c r="C60" t="s">
        <v>52</v>
      </c>
      <c r="D60" s="40">
        <f ca="1">XIRR(G59:KE59,G9:KE9)</f>
        <v>2.9802322387695314E-9</v>
      </c>
    </row>
    <row r="61" spans="1:291" x14ac:dyDescent="0.3"/>
    <row r="62" spans="1:291" hidden="1" x14ac:dyDescent="0.3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9994D-F9D6-45DB-8D0E-AF29476F2EC9}">
  <sheetPr>
    <tabColor theme="0"/>
  </sheetPr>
  <dimension ref="A1"/>
  <sheetViews>
    <sheetView topLeftCell="A1048576" workbookViewId="0">
      <selection sqref="A1:XFD1048576"/>
    </sheetView>
  </sheetViews>
  <sheetFormatPr defaultColWidth="0" defaultRowHeight="14.4" zeroHeight="1" x14ac:dyDescent="0.3"/>
  <cols>
    <col min="1" max="1" width="8.88671875" customWidth="1"/>
    <col min="2" max="16384" width="8.88671875" hidden="1"/>
  </cols>
  <sheetData>
    <row r="1" hidden="1" x14ac:dyDescent="0.3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CC0FD-D41A-4B62-891D-21D024422392}">
  <dimension ref="B4:G46"/>
  <sheetViews>
    <sheetView showGridLines="0" zoomScale="85" zoomScaleNormal="85" workbookViewId="0">
      <selection activeCell="G35" sqref="G35"/>
    </sheetView>
  </sheetViews>
  <sheetFormatPr defaultRowHeight="14.4" x14ac:dyDescent="0.3"/>
  <cols>
    <col min="1" max="1" width="4.109375" style="5" customWidth="1"/>
    <col min="2" max="2" width="20.33203125" style="5" customWidth="1"/>
    <col min="3" max="3" width="9.77734375" style="5" bestFit="1" customWidth="1"/>
    <col min="4" max="4" width="9.6640625" style="5" bestFit="1" customWidth="1"/>
    <col min="5" max="5" width="28.5546875" style="5" customWidth="1"/>
    <col min="6" max="6" width="10.44140625" style="5" customWidth="1"/>
    <col min="7" max="7" width="14.21875" style="5" customWidth="1"/>
    <col min="8" max="16384" width="8.88671875" style="5"/>
  </cols>
  <sheetData>
    <row r="4" spans="2:7" ht="15.6" x14ac:dyDescent="0.3">
      <c r="B4" s="98" t="s">
        <v>100</v>
      </c>
      <c r="C4" s="98"/>
      <c r="E4" s="98" t="s">
        <v>78</v>
      </c>
      <c r="F4" s="98"/>
      <c r="G4" s="98"/>
    </row>
    <row r="5" spans="2:7" x14ac:dyDescent="0.3">
      <c r="B5" s="96" t="s">
        <v>76</v>
      </c>
      <c r="C5" s="97">
        <f>IF(C11=0,PMT(C10/12,C12*12,C9),PMT(C10,C12,C9))</f>
        <v>-2394.2365519038426</v>
      </c>
      <c r="E5" s="71" t="s">
        <v>101</v>
      </c>
      <c r="F5" s="71"/>
      <c r="G5" s="79">
        <v>120000</v>
      </c>
    </row>
    <row r="6" spans="2:7" x14ac:dyDescent="0.3">
      <c r="D6" s="68"/>
      <c r="E6" s="87" t="s">
        <v>79</v>
      </c>
      <c r="F6" s="71"/>
      <c r="G6" s="84">
        <v>0.28000000000000003</v>
      </c>
    </row>
    <row r="7" spans="2:7" x14ac:dyDescent="0.3">
      <c r="B7" s="5" t="s">
        <v>75</v>
      </c>
      <c r="C7" s="68">
        <v>430000</v>
      </c>
      <c r="D7" s="68"/>
      <c r="E7" s="73" t="s">
        <v>111</v>
      </c>
      <c r="F7" s="71"/>
      <c r="G7" s="81">
        <f>G6*G5/12</f>
        <v>2800</v>
      </c>
    </row>
    <row r="8" spans="2:7" x14ac:dyDescent="0.3">
      <c r="B8" s="5" t="s">
        <v>46</v>
      </c>
      <c r="C8" s="68">
        <f>20%*C7</f>
        <v>86000</v>
      </c>
      <c r="D8" s="69"/>
      <c r="E8" s="71"/>
      <c r="F8" s="71"/>
      <c r="G8" s="72"/>
    </row>
    <row r="9" spans="2:7" ht="15.6" x14ac:dyDescent="0.3">
      <c r="B9" s="5" t="s">
        <v>77</v>
      </c>
      <c r="C9" s="69">
        <f>C7-C8</f>
        <v>344000</v>
      </c>
      <c r="D9" s="66"/>
      <c r="E9" s="98" t="s">
        <v>80</v>
      </c>
      <c r="F9" s="98"/>
      <c r="G9" s="98"/>
    </row>
    <row r="10" spans="2:7" x14ac:dyDescent="0.3">
      <c r="B10" s="5" t="s">
        <v>20</v>
      </c>
      <c r="C10" s="66">
        <v>7.4529999999999999E-2</v>
      </c>
      <c r="D10" s="67"/>
      <c r="E10" s="71" t="s">
        <v>81</v>
      </c>
      <c r="F10" s="71"/>
      <c r="G10" s="79">
        <v>0</v>
      </c>
    </row>
    <row r="11" spans="2:7" x14ac:dyDescent="0.3">
      <c r="B11" s="5" t="s">
        <v>73</v>
      </c>
      <c r="C11" s="67">
        <v>0</v>
      </c>
      <c r="D11" s="65"/>
      <c r="E11" s="71" t="s">
        <v>82</v>
      </c>
      <c r="F11" s="71"/>
      <c r="G11" s="79">
        <v>200</v>
      </c>
    </row>
    <row r="12" spans="2:7" x14ac:dyDescent="0.3">
      <c r="B12" s="5" t="s">
        <v>74</v>
      </c>
      <c r="C12" s="65">
        <v>30</v>
      </c>
      <c r="E12" s="71" t="s">
        <v>83</v>
      </c>
      <c r="F12" s="71"/>
      <c r="G12" s="79">
        <v>0</v>
      </c>
    </row>
    <row r="13" spans="2:7" x14ac:dyDescent="0.3">
      <c r="E13" s="71" t="s">
        <v>84</v>
      </c>
      <c r="F13" s="71"/>
      <c r="G13" s="79">
        <v>0</v>
      </c>
    </row>
    <row r="14" spans="2:7" x14ac:dyDescent="0.3">
      <c r="E14" s="71" t="s">
        <v>85</v>
      </c>
      <c r="F14" s="71"/>
      <c r="G14" s="79">
        <v>0</v>
      </c>
    </row>
    <row r="15" spans="2:7" x14ac:dyDescent="0.3">
      <c r="E15" s="71" t="s">
        <v>86</v>
      </c>
      <c r="F15" s="71"/>
      <c r="G15" s="79">
        <v>0</v>
      </c>
    </row>
    <row r="16" spans="2:7" x14ac:dyDescent="0.3">
      <c r="E16" s="73" t="s">
        <v>87</v>
      </c>
      <c r="F16" s="82"/>
      <c r="G16" s="83">
        <f>SUM(G10:G15)</f>
        <v>200</v>
      </c>
    </row>
    <row r="17" spans="5:7" x14ac:dyDescent="0.3">
      <c r="E17" s="87" t="s">
        <v>88</v>
      </c>
      <c r="F17" s="71"/>
      <c r="G17" s="85">
        <v>0.36</v>
      </c>
    </row>
    <row r="18" spans="5:7" x14ac:dyDescent="0.3">
      <c r="E18" s="73" t="s">
        <v>110</v>
      </c>
      <c r="F18" s="71"/>
      <c r="G18" s="88">
        <f>G17*(G5/12)-G16</f>
        <v>3400</v>
      </c>
    </row>
    <row r="19" spans="5:7" x14ac:dyDescent="0.3">
      <c r="E19" s="71"/>
      <c r="F19" s="71"/>
      <c r="G19" s="80"/>
    </row>
    <row r="20" spans="5:7" x14ac:dyDescent="0.3">
      <c r="E20" s="93" t="s">
        <v>102</v>
      </c>
      <c r="F20" s="94"/>
      <c r="G20" s="95">
        <f>MIN(G18,G7)</f>
        <v>2800</v>
      </c>
    </row>
    <row r="21" spans="5:7" x14ac:dyDescent="0.3">
      <c r="E21" s="71"/>
      <c r="F21" s="71"/>
      <c r="G21" s="72"/>
    </row>
    <row r="22" spans="5:7" ht="15.6" x14ac:dyDescent="0.3">
      <c r="E22" s="98" t="s">
        <v>89</v>
      </c>
      <c r="F22" s="98"/>
      <c r="G22" s="98"/>
    </row>
    <row r="23" spans="5:7" x14ac:dyDescent="0.3">
      <c r="E23" s="71" t="s">
        <v>103</v>
      </c>
      <c r="F23" s="71"/>
      <c r="G23" s="79">
        <v>350</v>
      </c>
    </row>
    <row r="24" spans="5:7" x14ac:dyDescent="0.3">
      <c r="E24" s="71" t="s">
        <v>104</v>
      </c>
      <c r="F24" s="71"/>
      <c r="G24" s="79">
        <v>75</v>
      </c>
    </row>
    <row r="25" spans="5:7" x14ac:dyDescent="0.3">
      <c r="E25" s="71" t="s">
        <v>105</v>
      </c>
      <c r="F25" s="71"/>
      <c r="G25" s="79">
        <v>0</v>
      </c>
    </row>
    <row r="26" spans="5:7" x14ac:dyDescent="0.3">
      <c r="E26" s="71" t="s">
        <v>15</v>
      </c>
      <c r="F26" s="71"/>
      <c r="G26" s="79">
        <v>50</v>
      </c>
    </row>
    <row r="27" spans="5:7" x14ac:dyDescent="0.3">
      <c r="E27" s="71" t="s">
        <v>90</v>
      </c>
      <c r="F27" s="71"/>
      <c r="G27" s="79">
        <v>0</v>
      </c>
    </row>
    <row r="28" spans="5:7" x14ac:dyDescent="0.3">
      <c r="E28" s="73" t="s">
        <v>109</v>
      </c>
      <c r="F28" s="73"/>
      <c r="G28" s="81">
        <f>G20-SUM(G23:G27)</f>
        <v>2325</v>
      </c>
    </row>
    <row r="29" spans="5:7" x14ac:dyDescent="0.3">
      <c r="E29" s="71"/>
      <c r="F29" s="71"/>
      <c r="G29" s="72"/>
    </row>
    <row r="30" spans="5:7" ht="15.6" x14ac:dyDescent="0.3">
      <c r="E30" s="98" t="s">
        <v>107</v>
      </c>
      <c r="F30" s="98"/>
      <c r="G30" s="98"/>
    </row>
    <row r="31" spans="5:7" x14ac:dyDescent="0.3">
      <c r="E31" s="71" t="s">
        <v>107</v>
      </c>
      <c r="F31" s="71"/>
      <c r="G31" s="77">
        <v>70000</v>
      </c>
    </row>
    <row r="32" spans="5:7" x14ac:dyDescent="0.3">
      <c r="E32" s="71" t="s">
        <v>91</v>
      </c>
      <c r="F32" s="71"/>
      <c r="G32" s="78">
        <v>150</v>
      </c>
    </row>
    <row r="33" spans="5:7" x14ac:dyDescent="0.3">
      <c r="E33" s="71" t="s">
        <v>106</v>
      </c>
      <c r="F33" s="74"/>
      <c r="G33" s="89">
        <v>0.04</v>
      </c>
    </row>
    <row r="34" spans="5:7" x14ac:dyDescent="0.3">
      <c r="E34" s="71" t="s">
        <v>92</v>
      </c>
      <c r="F34" s="74"/>
      <c r="G34" s="89">
        <v>0.2</v>
      </c>
    </row>
    <row r="35" spans="5:7" x14ac:dyDescent="0.3">
      <c r="E35" s="71" t="s">
        <v>93</v>
      </c>
      <c r="F35" s="71"/>
      <c r="G35" s="86">
        <f>(G31-G32)/(G33+G34)</f>
        <v>291041.66666666663</v>
      </c>
    </row>
    <row r="36" spans="5:7" x14ac:dyDescent="0.3">
      <c r="E36" s="73" t="s">
        <v>112</v>
      </c>
      <c r="F36" s="71"/>
      <c r="G36" s="92">
        <f>PMT(G42/12,G41*12,-G35*(1-G34))</f>
        <v>1111.5819462754114</v>
      </c>
    </row>
    <row r="37" spans="5:7" x14ac:dyDescent="0.3">
      <c r="E37" s="71"/>
      <c r="F37" s="75"/>
      <c r="G37" s="76"/>
    </row>
    <row r="38" spans="5:7" x14ac:dyDescent="0.3">
      <c r="E38" s="93" t="s">
        <v>108</v>
      </c>
      <c r="F38" s="94"/>
      <c r="G38" s="95">
        <f>MIN(G28,G36)</f>
        <v>1111.5819462754114</v>
      </c>
    </row>
    <row r="39" spans="5:7" x14ac:dyDescent="0.3">
      <c r="E39" s="71"/>
      <c r="F39" s="71"/>
      <c r="G39" s="72"/>
    </row>
    <row r="40" spans="5:7" ht="15.6" x14ac:dyDescent="0.3">
      <c r="E40" s="98" t="s">
        <v>17</v>
      </c>
      <c r="F40" s="98"/>
      <c r="G40" s="98"/>
    </row>
    <row r="41" spans="5:7" x14ac:dyDescent="0.3">
      <c r="E41" s="71" t="s">
        <v>94</v>
      </c>
      <c r="F41" s="71"/>
      <c r="G41" s="90">
        <v>30</v>
      </c>
    </row>
    <row r="42" spans="5:7" x14ac:dyDescent="0.3">
      <c r="E42" s="71" t="s">
        <v>95</v>
      </c>
      <c r="F42" s="71"/>
      <c r="G42" s="91">
        <v>0.04</v>
      </c>
    </row>
    <row r="43" spans="5:7" x14ac:dyDescent="0.3">
      <c r="E43" s="71" t="s">
        <v>96</v>
      </c>
      <c r="F43" s="71"/>
      <c r="G43" s="70">
        <f>PV(G42/12,G41*12,-G38)</f>
        <v>232833.33333333654</v>
      </c>
    </row>
    <row r="44" spans="5:7" x14ac:dyDescent="0.3">
      <c r="E44" s="71" t="s">
        <v>97</v>
      </c>
      <c r="F44" s="71"/>
      <c r="G44" s="70">
        <f>((G31-G32)-G33*G43)/(1+G33)</f>
        <v>58208.333333333212</v>
      </c>
    </row>
    <row r="45" spans="5:7" x14ac:dyDescent="0.3">
      <c r="E45" s="71" t="s">
        <v>98</v>
      </c>
      <c r="F45" s="71"/>
      <c r="G45" s="70">
        <f>G33*(G43+G44)+G32</f>
        <v>11791.666666666792</v>
      </c>
    </row>
    <row r="46" spans="5:7" x14ac:dyDescent="0.3">
      <c r="E46" s="93" t="s">
        <v>99</v>
      </c>
      <c r="F46" s="94"/>
      <c r="G46" s="95">
        <f>SUM(G43:G44)</f>
        <v>291041.66666666977</v>
      </c>
    </row>
  </sheetData>
  <mergeCells count="6">
    <mergeCell ref="B4:C4"/>
    <mergeCell ref="E40:G40"/>
    <mergeCell ref="E4:G4"/>
    <mergeCell ref="E9:G9"/>
    <mergeCell ref="E22:G22"/>
    <mergeCell ref="E30:G3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5A251-F7DF-457B-8A10-BB4493D801B8}">
  <dimension ref="B2:H35"/>
  <sheetViews>
    <sheetView showGridLines="0" workbookViewId="0">
      <selection activeCell="H3" sqref="H3"/>
    </sheetView>
  </sheetViews>
  <sheetFormatPr defaultRowHeight="14.4" x14ac:dyDescent="0.3"/>
  <cols>
    <col min="1" max="1" width="2.88671875" customWidth="1"/>
    <col min="5" max="5" width="13.21875" customWidth="1"/>
    <col min="6" max="6" width="3.109375" customWidth="1"/>
    <col min="7" max="7" width="6" customWidth="1"/>
    <col min="8" max="8" width="5.88671875" customWidth="1"/>
  </cols>
  <sheetData>
    <row r="2" spans="2:8" x14ac:dyDescent="0.3">
      <c r="B2" s="1" t="s">
        <v>58</v>
      </c>
      <c r="C2" s="1" t="s">
        <v>59</v>
      </c>
    </row>
    <row r="3" spans="2:8" x14ac:dyDescent="0.3">
      <c r="B3" s="56">
        <v>1990</v>
      </c>
      <c r="C3" s="55">
        <v>3.902798232695126E-2</v>
      </c>
      <c r="E3" t="s">
        <v>60</v>
      </c>
      <c r="F3" s="18">
        <v>10</v>
      </c>
      <c r="G3" t="s">
        <v>61</v>
      </c>
      <c r="H3" s="63">
        <f ca="1">AVERAGE(OFFSET(C3,COUNT(C:C)-F3,0,F3,1))</f>
        <v>3.5945716549558158E-2</v>
      </c>
    </row>
    <row r="4" spans="2:8" x14ac:dyDescent="0.3">
      <c r="B4" s="56">
        <v>1991</v>
      </c>
      <c r="C4" s="55">
        <v>2.8328611898017053E-2</v>
      </c>
    </row>
    <row r="5" spans="2:8" x14ac:dyDescent="0.3">
      <c r="B5" s="56">
        <v>1992</v>
      </c>
      <c r="C5" s="55">
        <v>2.2008253094910613E-2</v>
      </c>
    </row>
    <row r="6" spans="2:8" x14ac:dyDescent="0.3">
      <c r="B6" s="56">
        <v>1993</v>
      </c>
      <c r="C6" s="55">
        <v>2.0147750167897938E-2</v>
      </c>
    </row>
    <row r="7" spans="2:8" x14ac:dyDescent="0.3">
      <c r="B7" s="56">
        <v>1994</v>
      </c>
      <c r="C7" s="55">
        <v>2.2996057818659654E-2</v>
      </c>
    </row>
    <row r="8" spans="2:8" x14ac:dyDescent="0.3">
      <c r="B8" s="56">
        <v>1995</v>
      </c>
      <c r="C8" s="55">
        <v>2.2421524663677195E-2</v>
      </c>
    </row>
    <row r="9" spans="2:8" x14ac:dyDescent="0.3">
      <c r="B9" s="56">
        <v>1996</v>
      </c>
      <c r="C9" s="55">
        <v>2.4999999999999911E-2</v>
      </c>
    </row>
    <row r="10" spans="2:8" x14ac:dyDescent="0.3">
      <c r="B10" s="56">
        <v>1997</v>
      </c>
      <c r="C10" s="55">
        <v>2.8588807785888015E-2</v>
      </c>
    </row>
    <row r="11" spans="2:8" x14ac:dyDescent="0.3">
      <c r="B11" s="56">
        <v>1998</v>
      </c>
      <c r="C11" s="55">
        <v>3.1858407079646156E-2</v>
      </c>
    </row>
    <row r="12" spans="2:8" x14ac:dyDescent="0.3">
      <c r="B12" s="56">
        <v>1999</v>
      </c>
      <c r="C12" s="55">
        <v>2.8522532800912659E-2</v>
      </c>
    </row>
    <row r="13" spans="2:8" x14ac:dyDescent="0.3">
      <c r="B13" s="56">
        <v>2000</v>
      </c>
      <c r="C13" s="55">
        <v>3.5891772501380537E-2</v>
      </c>
    </row>
    <row r="14" spans="2:8" x14ac:dyDescent="0.3">
      <c r="B14" s="56">
        <v>2001</v>
      </c>
      <c r="C14" s="55">
        <v>4.3570669500531345E-2</v>
      </c>
    </row>
    <row r="15" spans="2:8" x14ac:dyDescent="0.3">
      <c r="B15" s="56">
        <v>2002</v>
      </c>
      <c r="C15" s="55">
        <v>2.7918781725888353E-2</v>
      </c>
    </row>
    <row r="16" spans="2:8" x14ac:dyDescent="0.3">
      <c r="B16" s="56">
        <v>2003</v>
      </c>
      <c r="C16" s="55">
        <v>2.2626660108214347E-2</v>
      </c>
    </row>
    <row r="17" spans="2:3" x14ac:dyDescent="0.3">
      <c r="B17" s="56">
        <v>2004</v>
      </c>
      <c r="C17" s="55">
        <v>2.688430148823806E-2</v>
      </c>
    </row>
    <row r="18" spans="2:3" x14ac:dyDescent="0.3">
      <c r="B18" s="56">
        <v>2005</v>
      </c>
      <c r="C18" s="55">
        <v>2.7972027972027913E-2</v>
      </c>
    </row>
    <row r="19" spans="2:3" x14ac:dyDescent="0.3">
      <c r="B19" s="56">
        <v>2006</v>
      </c>
      <c r="C19" s="55">
        <v>4.1195110909914012E-2</v>
      </c>
    </row>
    <row r="20" spans="2:3" x14ac:dyDescent="0.3">
      <c r="B20" s="56">
        <v>2007</v>
      </c>
      <c r="C20" s="55">
        <v>3.5943606318726617E-2</v>
      </c>
    </row>
    <row r="21" spans="2:3" x14ac:dyDescent="0.3">
      <c r="B21" s="56">
        <v>2008</v>
      </c>
      <c r="C21" s="55">
        <v>3.0969355847404678E-2</v>
      </c>
    </row>
    <row r="22" spans="2:3" x14ac:dyDescent="0.3">
      <c r="B22" s="56">
        <v>2009</v>
      </c>
      <c r="C22" s="55">
        <v>4.1334978667117994E-3</v>
      </c>
    </row>
    <row r="23" spans="2:3" x14ac:dyDescent="0.3">
      <c r="B23" s="56">
        <v>2010</v>
      </c>
      <c r="C23" s="55">
        <v>7.3933147095655016E-3</v>
      </c>
    </row>
    <row r="24" spans="2:3" x14ac:dyDescent="0.3">
      <c r="B24" s="56">
        <v>2011</v>
      </c>
      <c r="C24" s="55">
        <v>2.2396692572201005E-2</v>
      </c>
    </row>
    <row r="25" spans="2:3" x14ac:dyDescent="0.3">
      <c r="B25" s="56">
        <v>2012</v>
      </c>
      <c r="C25" s="55">
        <v>2.4771646088299404E-2</v>
      </c>
    </row>
    <row r="26" spans="2:3" x14ac:dyDescent="0.3">
      <c r="B26" s="56">
        <v>2013</v>
      </c>
      <c r="C26" s="55">
        <v>2.6399697771061659E-2</v>
      </c>
    </row>
    <row r="27" spans="2:3" x14ac:dyDescent="0.3">
      <c r="B27" s="56">
        <v>2014</v>
      </c>
      <c r="C27" s="55">
        <v>3.1422937238585913E-2</v>
      </c>
    </row>
    <row r="28" spans="2:3" x14ac:dyDescent="0.3">
      <c r="B28" s="56">
        <v>2015</v>
      </c>
      <c r="C28" s="55">
        <v>3.4207946812893297E-2</v>
      </c>
    </row>
    <row r="29" spans="2:3" x14ac:dyDescent="0.3">
      <c r="B29" s="56">
        <v>2016</v>
      </c>
      <c r="C29" s="55">
        <v>3.6749496582238583E-2</v>
      </c>
    </row>
    <row r="30" spans="2:3" x14ac:dyDescent="0.3">
      <c r="B30" s="56">
        <v>2017</v>
      </c>
      <c r="C30" s="55">
        <v>3.439253691505173E-2</v>
      </c>
    </row>
    <row r="31" spans="2:3" x14ac:dyDescent="0.3">
      <c r="B31" s="56">
        <v>2018</v>
      </c>
      <c r="C31" s="55">
        <v>3.1853183730002455E-2</v>
      </c>
    </row>
    <row r="32" spans="2:3" x14ac:dyDescent="0.3">
      <c r="B32" s="56">
        <v>2019</v>
      </c>
      <c r="C32" s="55">
        <v>3.4373781085206501E-2</v>
      </c>
    </row>
    <row r="33" spans="2:3" x14ac:dyDescent="0.3">
      <c r="B33" s="56">
        <v>2020</v>
      </c>
      <c r="C33" s="55">
        <v>1.9625545770739272E-2</v>
      </c>
    </row>
    <row r="34" spans="2:3" x14ac:dyDescent="0.3">
      <c r="B34" s="56">
        <v>2021</v>
      </c>
      <c r="C34" s="55">
        <v>3.2408239982828491E-2</v>
      </c>
    </row>
    <row r="35" spans="2:3" x14ac:dyDescent="0.3">
      <c r="B35" s="56">
        <v>2022</v>
      </c>
      <c r="C35" s="55">
        <v>7.8023799606973698E-2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DB92B-87E7-4ACB-9E59-86249B7F5964}">
  <dimension ref="B2:H65"/>
  <sheetViews>
    <sheetView showGridLines="0" workbookViewId="0">
      <selection activeCell="J12" sqref="J12"/>
    </sheetView>
  </sheetViews>
  <sheetFormatPr defaultRowHeight="14.4" x14ac:dyDescent="0.3"/>
  <cols>
    <col min="1" max="1" width="2.88671875" customWidth="1"/>
    <col min="5" max="5" width="13.21875" customWidth="1"/>
    <col min="6" max="6" width="3.109375" customWidth="1"/>
    <col min="7" max="7" width="6" customWidth="1"/>
    <col min="8" max="8" width="5.88671875" customWidth="1"/>
  </cols>
  <sheetData>
    <row r="2" spans="2:8" x14ac:dyDescent="0.3">
      <c r="B2" s="1" t="s">
        <v>58</v>
      </c>
      <c r="C2" s="1" t="s">
        <v>62</v>
      </c>
    </row>
    <row r="3" spans="2:8" x14ac:dyDescent="0.3">
      <c r="B3" s="56">
        <v>1960</v>
      </c>
      <c r="C3" s="55">
        <v>1.4579759862778601E-2</v>
      </c>
      <c r="E3" t="s">
        <v>60</v>
      </c>
      <c r="F3" s="18">
        <v>10</v>
      </c>
      <c r="G3" t="s">
        <v>61</v>
      </c>
      <c r="H3" s="63">
        <f ca="1">AVERAGE(OFFSET(C3,COUNT(C:C)-F3,0,F3,1))</f>
        <v>2.4786412430606048E-2</v>
      </c>
    </row>
    <row r="4" spans="2:8" x14ac:dyDescent="0.3">
      <c r="B4" s="56">
        <v>1961</v>
      </c>
      <c r="C4" s="55">
        <v>1.07072414764723E-2</v>
      </c>
    </row>
    <row r="5" spans="2:8" x14ac:dyDescent="0.3">
      <c r="B5" s="56">
        <v>1962</v>
      </c>
      <c r="C5" s="55">
        <v>1.1987733482018502E-2</v>
      </c>
    </row>
    <row r="6" spans="2:8" x14ac:dyDescent="0.3">
      <c r="B6" s="56">
        <v>1963</v>
      </c>
      <c r="C6" s="55">
        <v>1.2396694214876E-2</v>
      </c>
    </row>
    <row r="7" spans="2:8" x14ac:dyDescent="0.3">
      <c r="B7" s="56">
        <v>1964</v>
      </c>
      <c r="C7" s="55">
        <v>1.2789115646258301E-2</v>
      </c>
    </row>
    <row r="8" spans="2:8" x14ac:dyDescent="0.3">
      <c r="B8" s="56">
        <v>1965</v>
      </c>
      <c r="C8" s="55">
        <v>1.5851692638366902E-2</v>
      </c>
    </row>
    <row r="9" spans="2:8" x14ac:dyDescent="0.3">
      <c r="B9" s="56">
        <v>1966</v>
      </c>
      <c r="C9" s="55">
        <v>3.0150753768843897E-2</v>
      </c>
    </row>
    <row r="10" spans="2:8" x14ac:dyDescent="0.3">
      <c r="B10" s="56">
        <v>1967</v>
      </c>
      <c r="C10" s="55">
        <v>2.77278562259307E-2</v>
      </c>
    </row>
    <row r="11" spans="2:8" x14ac:dyDescent="0.3">
      <c r="B11" s="56">
        <v>1968</v>
      </c>
      <c r="C11" s="55">
        <v>4.2717961528853404E-2</v>
      </c>
    </row>
    <row r="12" spans="2:8" x14ac:dyDescent="0.3">
      <c r="B12" s="56">
        <v>1969</v>
      </c>
      <c r="C12" s="55">
        <v>5.4623862002875001E-2</v>
      </c>
    </row>
    <row r="13" spans="2:8" x14ac:dyDescent="0.3">
      <c r="B13" s="56">
        <v>1970</v>
      </c>
      <c r="C13" s="55">
        <v>5.83825533848253E-2</v>
      </c>
    </row>
    <row r="14" spans="2:8" x14ac:dyDescent="0.3">
      <c r="B14" s="56">
        <v>1971</v>
      </c>
      <c r="C14" s="55">
        <v>4.2927666881304498E-2</v>
      </c>
    </row>
    <row r="15" spans="2:8" x14ac:dyDescent="0.3">
      <c r="B15" s="56">
        <v>1972</v>
      </c>
      <c r="C15" s="55">
        <v>3.2722782465528302E-2</v>
      </c>
    </row>
    <row r="16" spans="2:8" x14ac:dyDescent="0.3">
      <c r="B16" s="56">
        <v>1973</v>
      </c>
      <c r="C16" s="55">
        <v>6.1777600637704107E-2</v>
      </c>
    </row>
    <row r="17" spans="2:3" x14ac:dyDescent="0.3">
      <c r="B17" s="56">
        <v>1974</v>
      </c>
      <c r="C17" s="55">
        <v>0.11054804804804799</v>
      </c>
    </row>
    <row r="18" spans="2:3" x14ac:dyDescent="0.3">
      <c r="B18" s="56">
        <v>1975</v>
      </c>
      <c r="C18" s="55">
        <v>9.1431468649653402E-2</v>
      </c>
    </row>
    <row r="19" spans="2:3" x14ac:dyDescent="0.3">
      <c r="B19" s="56">
        <v>1976</v>
      </c>
      <c r="C19" s="55">
        <v>5.7448126354908501E-2</v>
      </c>
    </row>
    <row r="20" spans="2:3" x14ac:dyDescent="0.3">
      <c r="B20" s="56">
        <v>1977</v>
      </c>
      <c r="C20" s="55">
        <v>6.5016839947283897E-2</v>
      </c>
    </row>
    <row r="21" spans="2:3" x14ac:dyDescent="0.3">
      <c r="B21" s="56">
        <v>1978</v>
      </c>
      <c r="C21" s="55">
        <v>7.6309638388560197E-2</v>
      </c>
    </row>
    <row r="22" spans="2:3" x14ac:dyDescent="0.3">
      <c r="B22" s="56">
        <v>1979</v>
      </c>
      <c r="C22" s="55">
        <v>0.112544711292795</v>
      </c>
    </row>
    <row r="23" spans="2:3" x14ac:dyDescent="0.3">
      <c r="B23" s="56">
        <v>1980</v>
      </c>
      <c r="C23" s="55">
        <v>0.135492019749684</v>
      </c>
    </row>
    <row r="24" spans="2:3" x14ac:dyDescent="0.3">
      <c r="B24" s="56">
        <v>1981</v>
      </c>
      <c r="C24" s="55">
        <v>0.10334715340277099</v>
      </c>
    </row>
    <row r="25" spans="2:3" x14ac:dyDescent="0.3">
      <c r="B25" s="56">
        <v>1982</v>
      </c>
      <c r="C25" s="55">
        <v>6.1314270002749395E-2</v>
      </c>
    </row>
    <row r="26" spans="2:3" x14ac:dyDescent="0.3">
      <c r="B26" s="56">
        <v>1983</v>
      </c>
      <c r="C26" s="55">
        <v>3.21243523316063E-2</v>
      </c>
    </row>
    <row r="27" spans="2:3" x14ac:dyDescent="0.3">
      <c r="B27" s="56">
        <v>1984</v>
      </c>
      <c r="C27" s="55">
        <v>4.3005354752342698E-2</v>
      </c>
    </row>
    <row r="28" spans="2:3" x14ac:dyDescent="0.3">
      <c r="B28" s="56">
        <v>1985</v>
      </c>
      <c r="C28" s="55">
        <v>3.5456441520936896E-2</v>
      </c>
    </row>
    <row r="29" spans="2:3" x14ac:dyDescent="0.3">
      <c r="B29" s="56">
        <v>1986</v>
      </c>
      <c r="C29" s="55">
        <v>1.8980477223427501E-2</v>
      </c>
    </row>
    <row r="30" spans="2:3" x14ac:dyDescent="0.3">
      <c r="B30" s="56">
        <v>1987</v>
      </c>
      <c r="C30" s="55">
        <v>3.6645632175169099E-2</v>
      </c>
    </row>
    <row r="31" spans="2:3" x14ac:dyDescent="0.3">
      <c r="B31" s="56">
        <v>1988</v>
      </c>
      <c r="C31" s="55">
        <v>4.07774110744408E-2</v>
      </c>
    </row>
    <row r="32" spans="2:3" x14ac:dyDescent="0.3">
      <c r="B32" s="56">
        <v>1989</v>
      </c>
      <c r="C32" s="55">
        <v>4.8270030300894905E-2</v>
      </c>
    </row>
    <row r="33" spans="2:3" x14ac:dyDescent="0.3">
      <c r="B33" s="56">
        <v>1990</v>
      </c>
      <c r="C33" s="55">
        <v>5.3979564399032204E-2</v>
      </c>
    </row>
    <row r="34" spans="2:3" x14ac:dyDescent="0.3">
      <c r="B34" s="56">
        <v>1991</v>
      </c>
      <c r="C34" s="55">
        <v>4.2349639645385302E-2</v>
      </c>
    </row>
    <row r="35" spans="2:3" x14ac:dyDescent="0.3">
      <c r="B35" s="56">
        <v>1992</v>
      </c>
      <c r="C35" s="55">
        <v>3.0288196781496999E-2</v>
      </c>
    </row>
    <row r="36" spans="2:3" x14ac:dyDescent="0.3">
      <c r="B36">
        <v>1993</v>
      </c>
      <c r="C36">
        <v>2.9516569663855397E-2</v>
      </c>
    </row>
    <row r="37" spans="2:3" x14ac:dyDescent="0.3">
      <c r="B37">
        <v>1994</v>
      </c>
      <c r="C37">
        <v>2.6074415921546003E-2</v>
      </c>
    </row>
    <row r="38" spans="2:3" x14ac:dyDescent="0.3">
      <c r="B38">
        <v>1995</v>
      </c>
      <c r="C38">
        <v>2.80541968853655E-2</v>
      </c>
    </row>
    <row r="39" spans="2:3" x14ac:dyDescent="0.3">
      <c r="B39">
        <v>1996</v>
      </c>
      <c r="C39">
        <v>2.9312041999343997E-2</v>
      </c>
    </row>
    <row r="40" spans="2:3" x14ac:dyDescent="0.3">
      <c r="B40">
        <v>1997</v>
      </c>
      <c r="C40">
        <v>2.3376899373074099E-2</v>
      </c>
    </row>
    <row r="41" spans="2:3" x14ac:dyDescent="0.3">
      <c r="B41">
        <v>1998</v>
      </c>
      <c r="C41">
        <v>1.5522790987436199E-2</v>
      </c>
    </row>
    <row r="42" spans="2:3" x14ac:dyDescent="0.3">
      <c r="B42">
        <v>1999</v>
      </c>
      <c r="C42">
        <v>2.1880271969735802E-2</v>
      </c>
    </row>
    <row r="43" spans="2:3" x14ac:dyDescent="0.3">
      <c r="B43">
        <v>2000</v>
      </c>
      <c r="C43">
        <v>3.3768572714993499E-2</v>
      </c>
    </row>
    <row r="44" spans="2:3" x14ac:dyDescent="0.3">
      <c r="B44">
        <v>2001</v>
      </c>
      <c r="C44">
        <v>2.8261711188540199E-2</v>
      </c>
    </row>
    <row r="45" spans="2:3" x14ac:dyDescent="0.3">
      <c r="B45">
        <v>2002</v>
      </c>
      <c r="C45">
        <v>1.5860316265060299E-2</v>
      </c>
    </row>
    <row r="46" spans="2:3" x14ac:dyDescent="0.3">
      <c r="B46">
        <v>2003</v>
      </c>
      <c r="C46">
        <v>2.2700949733611302E-2</v>
      </c>
    </row>
    <row r="47" spans="2:3" x14ac:dyDescent="0.3">
      <c r="B47">
        <v>2004</v>
      </c>
      <c r="C47">
        <v>2.67723669309173E-2</v>
      </c>
    </row>
    <row r="48" spans="2:3" x14ac:dyDescent="0.3">
      <c r="B48">
        <v>2005</v>
      </c>
      <c r="C48">
        <v>3.3927468454954701E-2</v>
      </c>
    </row>
    <row r="49" spans="2:3" x14ac:dyDescent="0.3">
      <c r="B49">
        <v>2006</v>
      </c>
      <c r="C49">
        <v>3.2259441007040701E-2</v>
      </c>
    </row>
    <row r="50" spans="2:3" x14ac:dyDescent="0.3">
      <c r="B50">
        <v>2007</v>
      </c>
      <c r="C50">
        <v>2.8526724815013602E-2</v>
      </c>
    </row>
    <row r="51" spans="2:3" x14ac:dyDescent="0.3">
      <c r="B51">
        <v>2008</v>
      </c>
      <c r="C51">
        <v>3.8391002966510102E-2</v>
      </c>
    </row>
    <row r="52" spans="2:3" x14ac:dyDescent="0.3">
      <c r="B52">
        <v>2009</v>
      </c>
      <c r="C52">
        <v>-3.5554626629974999E-3</v>
      </c>
    </row>
    <row r="53" spans="2:3" x14ac:dyDescent="0.3">
      <c r="B53">
        <v>2010</v>
      </c>
      <c r="C53">
        <v>1.6400434423898901E-2</v>
      </c>
    </row>
    <row r="54" spans="2:3" x14ac:dyDescent="0.3">
      <c r="B54">
        <v>2011</v>
      </c>
      <c r="C54">
        <v>3.1568415686220604E-2</v>
      </c>
    </row>
    <row r="55" spans="2:3" x14ac:dyDescent="0.3">
      <c r="B55">
        <v>2012</v>
      </c>
      <c r="C55">
        <v>2.0693372652605898E-2</v>
      </c>
    </row>
    <row r="56" spans="2:3" x14ac:dyDescent="0.3">
      <c r="B56">
        <v>2013</v>
      </c>
      <c r="C56">
        <v>1.46483265562714E-2</v>
      </c>
    </row>
    <row r="57" spans="2:3" x14ac:dyDescent="0.3">
      <c r="B57">
        <v>2014</v>
      </c>
      <c r="C57">
        <v>1.6222229774082098E-2</v>
      </c>
    </row>
    <row r="58" spans="2:3" x14ac:dyDescent="0.3">
      <c r="B58">
        <v>2015</v>
      </c>
      <c r="C58">
        <v>1.18627135552435E-3</v>
      </c>
    </row>
    <row r="59" spans="2:3" x14ac:dyDescent="0.3">
      <c r="B59">
        <v>2016</v>
      </c>
      <c r="C59">
        <v>1.2615832057053699E-2</v>
      </c>
    </row>
    <row r="60" spans="2:3" x14ac:dyDescent="0.3">
      <c r="B60">
        <v>2017</v>
      </c>
      <c r="C60">
        <v>2.1301100036596302E-2</v>
      </c>
    </row>
    <row r="61" spans="2:3" x14ac:dyDescent="0.3">
      <c r="B61">
        <v>2018</v>
      </c>
      <c r="C61">
        <v>2.4425832969281802E-2</v>
      </c>
    </row>
    <row r="62" spans="2:3" x14ac:dyDescent="0.3">
      <c r="B62">
        <v>2019</v>
      </c>
      <c r="C62">
        <v>1.8122100752601501E-2</v>
      </c>
    </row>
    <row r="63" spans="2:3" x14ac:dyDescent="0.3">
      <c r="B63">
        <v>2020</v>
      </c>
      <c r="C63">
        <v>1.2335843963063699E-2</v>
      </c>
    </row>
    <row r="64" spans="2:3" x14ac:dyDescent="0.3">
      <c r="B64">
        <v>2021</v>
      </c>
      <c r="C64">
        <v>4.69785886363739E-2</v>
      </c>
    </row>
    <row r="65" spans="2:3" x14ac:dyDescent="0.3">
      <c r="B65">
        <v>2022</v>
      </c>
      <c r="C65">
        <v>8.0027998205211712E-2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Models-&gt;</vt:lpstr>
      <vt:lpstr>Inputs</vt:lpstr>
      <vt:lpstr>Model</vt:lpstr>
      <vt:lpstr>Tools-&gt;</vt:lpstr>
      <vt:lpstr>Mortgage Calc</vt:lpstr>
      <vt:lpstr>BLS Rent Data</vt:lpstr>
      <vt:lpstr>FRED Inflation Data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Harrison</dc:creator>
  <cp:lastModifiedBy>Harrison</cp:lastModifiedBy>
  <dcterms:created xsi:type="dcterms:W3CDTF">2023-05-24T21:39:49Z</dcterms:created>
  <dcterms:modified xsi:type="dcterms:W3CDTF">2023-10-10T21:48:31Z</dcterms:modified>
</cp:coreProperties>
</file>